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lugi\Desktop\"/>
    </mc:Choice>
  </mc:AlternateContent>
  <bookViews>
    <workbookView xWindow="0" yWindow="0" windowWidth="28800" windowHeight="12030"/>
  </bookViews>
  <sheets>
    <sheet name="МДОУ50"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9" i="1" l="1"/>
  <c r="C279" i="1"/>
  <c r="D270" i="1"/>
  <c r="D268" i="1"/>
  <c r="D264" i="1"/>
  <c r="D263" i="1"/>
  <c r="C261" i="1"/>
  <c r="D262" i="1" s="1"/>
  <c r="G206" i="1"/>
  <c r="D181" i="1"/>
  <c r="E181" i="1" s="1"/>
  <c r="J163" i="1"/>
  <c r="C163" i="1"/>
  <c r="C164" i="1" s="1"/>
  <c r="M155" i="1"/>
  <c r="M154" i="1"/>
  <c r="M153" i="1"/>
  <c r="M152" i="1"/>
  <c r="M151" i="1"/>
  <c r="M150" i="1"/>
  <c r="M149" i="1"/>
  <c r="M148" i="1"/>
  <c r="M147" i="1"/>
  <c r="M146" i="1"/>
  <c r="M145" i="1"/>
  <c r="M144" i="1"/>
  <c r="L142" i="1"/>
  <c r="K142" i="1"/>
  <c r="J142" i="1"/>
  <c r="I142" i="1"/>
  <c r="H142" i="1"/>
  <c r="G142" i="1"/>
  <c r="F142" i="1"/>
  <c r="E142" i="1"/>
  <c r="M142" i="1" s="1"/>
  <c r="D142" i="1"/>
  <c r="C142" i="1"/>
  <c r="I116" i="1"/>
  <c r="H116" i="1"/>
  <c r="G116" i="1"/>
  <c r="F116" i="1"/>
  <c r="E116" i="1"/>
  <c r="D116" i="1"/>
  <c r="C116" i="1"/>
  <c r="F106" i="1"/>
  <c r="D106" i="1"/>
  <c r="C106" i="1"/>
  <c r="C97" i="1"/>
  <c r="L97" i="1" s="1"/>
  <c r="C95" i="1"/>
  <c r="L95" i="1" s="1"/>
  <c r="C93" i="1"/>
  <c r="L93" i="1" s="1"/>
  <c r="K64" i="1"/>
  <c r="J64" i="1"/>
  <c r="J63" i="1" s="1"/>
  <c r="I64" i="1"/>
  <c r="I63" i="1" s="1"/>
  <c r="H64" i="1"/>
  <c r="G64" i="1"/>
  <c r="F64" i="1"/>
  <c r="F63" i="1" s="1"/>
  <c r="C94" i="1" s="1"/>
  <c r="L94" i="1" s="1"/>
  <c r="E64" i="1"/>
  <c r="E63" i="1" s="1"/>
  <c r="D64" i="1"/>
  <c r="C64" i="1"/>
  <c r="K63" i="1"/>
  <c r="N62" i="1" s="1"/>
  <c r="H63" i="1"/>
  <c r="C98" i="1" s="1"/>
  <c r="L98" i="1" s="1"/>
  <c r="G63" i="1"/>
  <c r="C96" i="1" s="1"/>
  <c r="L96" i="1" s="1"/>
  <c r="D63" i="1"/>
  <c r="C63" i="1"/>
  <c r="O62" i="1" s="1"/>
  <c r="H57" i="1"/>
  <c r="G57" i="1"/>
  <c r="F57" i="1"/>
  <c r="E57" i="1"/>
  <c r="D57" i="1"/>
  <c r="C57" i="1"/>
  <c r="M62" i="1" l="1"/>
  <c r="F206" i="1"/>
  <c r="D261" i="1"/>
  <c r="C92" i="1"/>
  <c r="L92" i="1" s="1"/>
</calcChain>
</file>

<file path=xl/sharedStrings.xml><?xml version="1.0" encoding="utf-8"?>
<sst xmlns="http://schemas.openxmlformats.org/spreadsheetml/2006/main" count="534" uniqueCount="438">
  <si>
    <t>Сведения о деятельности организации, осуществляющей образовательную деятельность по образовательным программам дошкольного образования,  присмотр и уход за детьми за 2021 год</t>
  </si>
  <si>
    <t>Наименование отчитывающейся организации</t>
  </si>
  <si>
    <t>Муиниципальное дошкольное образовательное учреждение "Детский сад №50  "Родничок"</t>
  </si>
  <si>
    <t>Почтовый адрес</t>
  </si>
  <si>
    <t>356000 Российская Федерация Ставропольский край г. Новоалександровск перулок Ворошилова дом 50</t>
  </si>
  <si>
    <t>Код формы по ОКУД</t>
  </si>
  <si>
    <t>Код</t>
  </si>
  <si>
    <t xml:space="preserve"> отчитывающейся организации по ОКПО (для обособленного подразделения и головного подразделения юридического лица - идентификационный номер)</t>
  </si>
  <si>
    <t>0609506</t>
  </si>
  <si>
    <t>Раздел 1.  Сведения об организации</t>
  </si>
  <si>
    <t>Наименование показателя</t>
  </si>
  <si>
    <t>Да - 1</t>
  </si>
  <si>
    <t>строка 01  - тип организации</t>
  </si>
  <si>
    <r>
      <rPr>
        <b/>
        <sz val="18"/>
        <color indexed="8"/>
        <rFont val="Times New Roman"/>
        <family val="1"/>
        <charset val="204"/>
      </rPr>
      <t>«5»</t>
    </r>
    <r>
      <rPr>
        <sz val="18"/>
        <color indexed="8"/>
        <rFont val="Times New Roman"/>
        <family val="1"/>
        <charset val="204"/>
      </rPr>
      <t xml:space="preserve"> - дошкольная образовательная организация</t>
    </r>
  </si>
  <si>
    <r>
      <rPr>
        <b/>
        <sz val="18"/>
        <color indexed="8"/>
        <rFont val="Times New Roman"/>
        <family val="1"/>
        <charset val="204"/>
      </rPr>
      <t>«2»</t>
    </r>
    <r>
      <rPr>
        <sz val="18"/>
        <color indexed="8"/>
        <rFont val="Times New Roman"/>
        <family val="1"/>
        <charset val="204"/>
      </rPr>
      <t xml:space="preserve"> - обособленное подразделение (филиал) дошкольной образовательной  организации</t>
    </r>
  </si>
  <si>
    <r>
      <rPr>
        <b/>
        <sz val="18"/>
        <color indexed="8"/>
        <rFont val="Times New Roman"/>
        <family val="1"/>
        <charset val="204"/>
      </rPr>
      <t>«3»</t>
    </r>
    <r>
      <rPr>
        <sz val="18"/>
        <color indexed="8"/>
        <rFont val="Times New Roman"/>
        <family val="1"/>
        <charset val="204"/>
      </rPr>
      <t xml:space="preserve"> - обособленное подразделение (филиал) общеобразовательной организации </t>
    </r>
  </si>
  <si>
    <r>
      <rPr>
        <b/>
        <sz val="18"/>
        <color indexed="8"/>
        <rFont val="Times New Roman"/>
        <family val="1"/>
        <charset val="204"/>
      </rPr>
      <t>«13»</t>
    </r>
    <r>
      <rPr>
        <sz val="18"/>
        <color indexed="8"/>
        <rFont val="Times New Roman"/>
        <family val="1"/>
        <charset val="204"/>
      </rPr>
      <t xml:space="preserve"> - </t>
    </r>
    <r>
      <rPr>
        <b/>
        <sz val="18"/>
        <color indexed="8"/>
        <rFont val="Times New Roman"/>
        <family val="1"/>
        <charset val="204"/>
      </rPr>
      <t>подразделения (группы)</t>
    </r>
    <r>
      <rPr>
        <sz val="18"/>
        <color indexed="8"/>
        <rFont val="Times New Roman"/>
        <family val="1"/>
        <charset val="204"/>
      </rPr>
      <t xml:space="preserve">, осуществляющие образовательную деятельность по образовательным программам дошкольного образования, присмотр и уход за детьми; организованные </t>
    </r>
    <r>
      <rPr>
        <b/>
        <sz val="18"/>
        <color indexed="8"/>
        <rFont val="Times New Roman"/>
        <family val="1"/>
        <charset val="204"/>
      </rPr>
      <t>при общеобразовательной организации</t>
    </r>
  </si>
  <si>
    <r>
      <rPr>
        <b/>
        <sz val="16"/>
        <color indexed="8"/>
        <rFont val="Times New Roman"/>
        <family val="1"/>
        <charset val="204"/>
      </rPr>
      <t>«14»</t>
    </r>
    <r>
      <rPr>
        <sz val="16"/>
        <color indexed="8"/>
        <rFont val="Times New Roman"/>
        <family val="1"/>
        <charset val="204"/>
      </rPr>
      <t xml:space="preserve"> - организация, о</t>
    </r>
    <r>
      <rPr>
        <b/>
        <sz val="16"/>
        <color indexed="8"/>
        <rFont val="Times New Roman"/>
        <family val="1"/>
        <charset val="204"/>
      </rPr>
      <t>существляющая присмотр и уход за детьми, без осуществления образовательной деятельности</t>
    </r>
    <r>
      <rPr>
        <sz val="16"/>
        <color indexed="8"/>
        <rFont val="Times New Roman"/>
        <family val="1"/>
        <charset val="204"/>
      </rPr>
      <t xml:space="preserve"> по программам дошкольного образования (организации, осуществляющие присмотр и уход за детьми в качестве, как основной, так и дополнительной к своей основной деятельности).</t>
    </r>
  </si>
  <si>
    <t>«17» - индивидуальный предприниматель</t>
  </si>
  <si>
    <t>строка 02  - код типа поселения</t>
  </si>
  <si>
    <r>
      <rPr>
        <b/>
        <sz val="18"/>
        <color indexed="8"/>
        <rFont val="Times New Roman"/>
        <family val="1"/>
        <charset val="204"/>
      </rPr>
      <t>«1»</t>
    </r>
    <r>
      <rPr>
        <sz val="18"/>
        <color indexed="8"/>
        <rFont val="Times New Roman"/>
        <family val="1"/>
        <charset val="204"/>
      </rPr>
      <t xml:space="preserve"> - городская местность</t>
    </r>
  </si>
  <si>
    <r>
      <rPr>
        <b/>
        <sz val="18"/>
        <color indexed="8"/>
        <rFont val="Times New Roman"/>
        <family val="1"/>
        <charset val="204"/>
      </rPr>
      <t>«2»</t>
    </r>
    <r>
      <rPr>
        <sz val="18"/>
        <color indexed="8"/>
        <rFont val="Times New Roman"/>
        <family val="1"/>
        <charset val="204"/>
      </rPr>
      <t xml:space="preserve"> - сельская местность</t>
    </r>
  </si>
  <si>
    <t>строка 03  - код статуса организации</t>
  </si>
  <si>
    <r>
      <rPr>
        <b/>
        <sz val="18"/>
        <color indexed="8"/>
        <rFont val="Times New Roman"/>
        <family val="1"/>
        <charset val="204"/>
      </rPr>
      <t>«1»</t>
    </r>
    <r>
      <rPr>
        <sz val="18"/>
        <color indexed="8"/>
        <rFont val="Times New Roman"/>
        <family val="1"/>
        <charset val="204"/>
      </rPr>
      <t xml:space="preserve"> - функционирует</t>
    </r>
  </si>
  <si>
    <r>
      <rPr>
        <b/>
        <sz val="18"/>
        <color indexed="8"/>
        <rFont val="Times New Roman"/>
        <family val="1"/>
        <charset val="204"/>
      </rPr>
      <t>«2»</t>
    </r>
    <r>
      <rPr>
        <sz val="18"/>
        <color indexed="8"/>
        <rFont val="Times New Roman"/>
        <family val="1"/>
        <charset val="204"/>
      </rPr>
      <t xml:space="preserve"> - организация временно не работает из-за проведения капитального ремонта</t>
    </r>
  </si>
  <si>
    <r>
      <rPr>
        <b/>
        <sz val="18"/>
        <color indexed="8"/>
        <rFont val="Times New Roman"/>
        <family val="1"/>
        <charset val="204"/>
      </rPr>
      <t>«3»</t>
    </r>
    <r>
      <rPr>
        <sz val="18"/>
        <color indexed="8"/>
        <rFont val="Times New Roman"/>
        <family val="1"/>
        <charset val="204"/>
      </rPr>
      <t xml:space="preserve"> - организация, здания которой находятся в аварийном состоянии</t>
    </r>
  </si>
  <si>
    <r>
      <rPr>
        <b/>
        <sz val="18"/>
        <color indexed="8"/>
        <rFont val="Times New Roman"/>
        <family val="1"/>
        <charset val="204"/>
      </rPr>
      <t>«4»</t>
    </r>
    <r>
      <rPr>
        <sz val="18"/>
        <color indexed="8"/>
        <rFont val="Times New Roman"/>
        <family val="1"/>
        <charset val="204"/>
      </rPr>
      <t xml:space="preserve"> - деятельность приостановлена</t>
    </r>
  </si>
  <si>
    <r>
      <rPr>
        <b/>
        <sz val="18"/>
        <color indexed="8"/>
        <rFont val="Times New Roman"/>
        <family val="1"/>
        <charset val="204"/>
      </rPr>
      <t>«5»</t>
    </r>
    <r>
      <rPr>
        <sz val="18"/>
        <color indexed="8"/>
        <rFont val="Times New Roman"/>
        <family val="1"/>
        <charset val="204"/>
      </rPr>
      <t xml:space="preserve"> - организация, здания которой требуют капитального ремонта</t>
    </r>
  </si>
  <si>
    <t>строка 04  - код вида благоустройства</t>
  </si>
  <si>
    <r>
      <rPr>
        <b/>
        <sz val="18"/>
        <color indexed="8"/>
        <rFont val="Times New Roman"/>
        <family val="1"/>
        <charset val="204"/>
      </rPr>
      <t>«70»</t>
    </r>
    <r>
      <rPr>
        <sz val="18"/>
        <color indexed="8"/>
        <rFont val="Times New Roman"/>
        <family val="1"/>
        <charset val="204"/>
      </rPr>
      <t xml:space="preserve"> - организация имеет только водоотведение</t>
    </r>
  </si>
  <si>
    <r>
      <rPr>
        <b/>
        <sz val="18"/>
        <color indexed="8"/>
        <rFont val="Times New Roman"/>
        <family val="1"/>
        <charset val="204"/>
      </rPr>
      <t>«22»</t>
    </r>
    <r>
      <rPr>
        <sz val="18"/>
        <color indexed="8"/>
        <rFont val="Times New Roman"/>
        <family val="1"/>
        <charset val="204"/>
      </rPr>
      <t xml:space="preserve"> организация имеет только отопление</t>
    </r>
  </si>
  <si>
    <r>
      <rPr>
        <b/>
        <sz val="18"/>
        <color indexed="8"/>
        <rFont val="Times New Roman"/>
        <family val="1"/>
        <charset val="204"/>
      </rPr>
      <t>«46»</t>
    </r>
    <r>
      <rPr>
        <sz val="18"/>
        <color indexed="8"/>
        <rFont val="Times New Roman"/>
        <family val="1"/>
        <charset val="204"/>
      </rPr>
      <t xml:space="preserve"> организация имеет только водоснабжение</t>
    </r>
  </si>
  <si>
    <r>
      <rPr>
        <b/>
        <sz val="18"/>
        <color indexed="8"/>
        <rFont val="Times New Roman"/>
        <family val="1"/>
        <charset val="204"/>
      </rPr>
      <t>«64»</t>
    </r>
    <r>
      <rPr>
        <sz val="18"/>
        <color indexed="8"/>
        <rFont val="Times New Roman"/>
        <family val="1"/>
        <charset val="204"/>
      </rPr>
      <t xml:space="preserve"> организация имеет только водоснабжение и отопление</t>
    </r>
  </si>
  <si>
    <r>
      <rPr>
        <b/>
        <sz val="18"/>
        <color indexed="8"/>
        <rFont val="Times New Roman"/>
        <family val="1"/>
        <charset val="204"/>
      </rPr>
      <t>«65»</t>
    </r>
    <r>
      <rPr>
        <sz val="18"/>
        <color indexed="8"/>
        <rFont val="Times New Roman"/>
        <family val="1"/>
        <charset val="204"/>
      </rPr>
      <t xml:space="preserve"> организация имеет только водоснабжение и водоотведение</t>
    </r>
  </si>
  <si>
    <r>
      <rPr>
        <b/>
        <sz val="18"/>
        <color indexed="8"/>
        <rFont val="Times New Roman"/>
        <family val="1"/>
        <charset val="204"/>
      </rPr>
      <t>«66»</t>
    </r>
    <r>
      <rPr>
        <sz val="18"/>
        <color indexed="8"/>
        <rFont val="Times New Roman"/>
        <family val="1"/>
        <charset val="204"/>
      </rPr>
      <t xml:space="preserve"> организация имеет только водоотведение и отопление</t>
    </r>
  </si>
  <si>
    <r>
      <rPr>
        <b/>
        <sz val="18"/>
        <color indexed="8"/>
        <rFont val="Times New Roman"/>
        <family val="1"/>
        <charset val="204"/>
      </rPr>
      <t>«67»</t>
    </r>
    <r>
      <rPr>
        <sz val="18"/>
        <color indexed="8"/>
        <rFont val="Times New Roman"/>
        <family val="1"/>
        <charset val="204"/>
      </rPr>
      <t xml:space="preserve"> организация имеет водоотведение, водоснабжение и отопление </t>
    </r>
    <r>
      <rPr>
        <sz val="18"/>
        <color rgb="FF00B050"/>
        <rFont val="Times New Roman"/>
        <family val="1"/>
        <charset val="204"/>
      </rPr>
      <t>(полностью благоустроена)</t>
    </r>
  </si>
  <si>
    <r>
      <rPr>
        <b/>
        <sz val="18"/>
        <color indexed="8"/>
        <rFont val="Times New Roman"/>
        <family val="1"/>
        <charset val="204"/>
      </rPr>
      <t>«68»</t>
    </r>
    <r>
      <rPr>
        <sz val="18"/>
        <color indexed="8"/>
        <rFont val="Times New Roman"/>
        <family val="1"/>
        <charset val="204"/>
      </rPr>
      <t xml:space="preserve"> организация не благоустроена</t>
    </r>
  </si>
  <si>
    <t>строка 05  - код режима функционирования</t>
  </si>
  <si>
    <r>
      <rPr>
        <b/>
        <sz val="18"/>
        <color theme="1"/>
        <rFont val="Times New Roman"/>
        <family val="1"/>
        <charset val="204"/>
      </rPr>
      <t>«2»</t>
    </r>
    <r>
      <rPr>
        <sz val="18"/>
        <color theme="1"/>
        <rFont val="Times New Roman"/>
        <family val="1"/>
        <charset val="204"/>
      </rPr>
      <t xml:space="preserve"> - пятидневный</t>
    </r>
  </si>
  <si>
    <r>
      <rPr>
        <b/>
        <sz val="18"/>
        <color theme="1"/>
        <rFont val="Times New Roman"/>
        <family val="1"/>
        <charset val="204"/>
      </rPr>
      <t>«3»</t>
    </r>
    <r>
      <rPr>
        <sz val="18"/>
        <color theme="1"/>
        <rFont val="Times New Roman"/>
        <family val="1"/>
        <charset val="204"/>
      </rPr>
      <t xml:space="preserve"> -  шестидневный</t>
    </r>
  </si>
  <si>
    <r>
      <rPr>
        <b/>
        <sz val="18"/>
        <color theme="1"/>
        <rFont val="Times New Roman"/>
        <family val="1"/>
        <charset val="204"/>
      </rPr>
      <t>«14</t>
    </r>
    <r>
      <rPr>
        <sz val="18"/>
        <color theme="1"/>
        <rFont val="Times New Roman"/>
        <family val="1"/>
        <charset val="204"/>
      </rPr>
      <t>» - семидневный (круглосуточно)</t>
    </r>
  </si>
  <si>
    <t>строка 06  - код режима функционирования</t>
  </si>
  <si>
    <r>
      <rPr>
        <b/>
        <sz val="18"/>
        <color theme="1"/>
        <rFont val="Times New Roman"/>
        <family val="1"/>
        <charset val="204"/>
      </rPr>
      <t>«1»</t>
    </r>
    <r>
      <rPr>
        <sz val="18"/>
        <color theme="1"/>
        <rFont val="Times New Roman"/>
        <family val="1"/>
        <charset val="204"/>
      </rPr>
      <t xml:space="preserve"> - наличие в дошкольной образовательной организации коллегиального органа управления с участием общественности (родители, работодатели)</t>
    </r>
  </si>
  <si>
    <r>
      <rPr>
        <b/>
        <sz val="18"/>
        <color theme="1"/>
        <rFont val="Times New Roman"/>
        <family val="1"/>
        <charset val="204"/>
      </rPr>
      <t>«2»</t>
    </r>
    <r>
      <rPr>
        <sz val="18"/>
        <color theme="1"/>
        <rFont val="Times New Roman"/>
        <family val="1"/>
        <charset val="204"/>
      </rPr>
      <t xml:space="preserve"> - отсутствие в дошкольной образовательной организации коллегиального органа управления с участием общественности</t>
    </r>
  </si>
  <si>
    <t>Раздел 2.  Режим работы организации</t>
  </si>
  <si>
    <t>Виды групп</t>
  </si>
  <si>
    <t>№ строки</t>
  </si>
  <si>
    <r>
      <t xml:space="preserve">Режим работы групп, в которых реализуется образовательная программа дошкольного образования </t>
    </r>
    <r>
      <rPr>
        <sz val="18"/>
        <color theme="2" tint="-0.499984740745262"/>
        <rFont val="Times New Roman"/>
        <family val="1"/>
        <charset val="204"/>
      </rPr>
      <t>(</t>
    </r>
    <r>
      <rPr>
        <sz val="18"/>
        <color theme="5" tint="-0.249977111117893"/>
        <rFont val="Times New Roman"/>
        <family val="1"/>
        <charset val="204"/>
      </rPr>
      <t>без групп по присмотру и уходу)</t>
    </r>
  </si>
  <si>
    <t>Режим работы групп по присмотру и уходу (без реализации образовательных программ дошкольного образования)</t>
  </si>
  <si>
    <t>Число групп, ед.</t>
  </si>
  <si>
    <t>в них</t>
  </si>
  <si>
    <t>мест, ед.</t>
  </si>
  <si>
    <t>воспитанников, чел.</t>
  </si>
  <si>
    <t>воспитанников,чел.</t>
  </si>
  <si>
    <t>Группы кратковременного пребывания (5 часов и менее)</t>
  </si>
  <si>
    <t>07</t>
  </si>
  <si>
    <t>Группы сокращенного дня (8-10 часов)</t>
  </si>
  <si>
    <t>08</t>
  </si>
  <si>
    <t>Группы полного дня (10,5-12 часов)</t>
  </si>
  <si>
    <t>09</t>
  </si>
  <si>
    <t>Группы продленного дня (13-14 часов)</t>
  </si>
  <si>
    <t>10</t>
  </si>
  <si>
    <t>Группы круглосуточного пребывания (24 часа)</t>
  </si>
  <si>
    <t>11</t>
  </si>
  <si>
    <t>Итого по всем группам (сумма стр. 07-11)</t>
  </si>
  <si>
    <t>12</t>
  </si>
  <si>
    <t>Раздел 3. Распределение воспитанников по группам</t>
  </si>
  <si>
    <t>Наименование показателей</t>
  </si>
  <si>
    <t>Численность воспитанников, чел.</t>
  </si>
  <si>
    <t>Число мест, ед.</t>
  </si>
  <si>
    <t>формула соответствия Разделу 2</t>
  </si>
  <si>
    <t>всего</t>
  </si>
  <si>
    <t>из них</t>
  </si>
  <si>
    <t>в т.ч. для детей в воз-расте 3 года и старше</t>
  </si>
  <si>
    <t>воспитанников</t>
  </si>
  <si>
    <t>в группах для детей в возрасте 3 года и старше</t>
  </si>
  <si>
    <t>с ограни-ченными воз-можнос-тями здоровья</t>
  </si>
  <si>
    <t>дети-инвалиды</t>
  </si>
  <si>
    <t>имеющие иностранное гражданство или несколько гражданств</t>
  </si>
  <si>
    <t>без гражданства</t>
  </si>
  <si>
    <t>Всего (сумма строк 14, 23, 24, 27, 28, 29, 30), в том числе:</t>
  </si>
  <si>
    <t>13</t>
  </si>
  <si>
    <t>группы компенсирующей направеленности, втом числе:</t>
  </si>
  <si>
    <t>14</t>
  </si>
  <si>
    <t xml:space="preserve">          с нарушением слуха</t>
  </si>
  <si>
    <t>15</t>
  </si>
  <si>
    <t xml:space="preserve">          с нарушением речи</t>
  </si>
  <si>
    <t>16</t>
  </si>
  <si>
    <t xml:space="preserve">          с нарушением зрения </t>
  </si>
  <si>
    <t>17</t>
  </si>
  <si>
    <t xml:space="preserve">          с нарушением интеллекта </t>
  </si>
  <si>
    <t>18</t>
  </si>
  <si>
    <t xml:space="preserve">          с задержкой психического развития</t>
  </si>
  <si>
    <t>19</t>
  </si>
  <si>
    <t xml:space="preserve">          с нарушением опорно-двигательного аппарата</t>
  </si>
  <si>
    <t>20</t>
  </si>
  <si>
    <t xml:space="preserve">          со сложным дефектом</t>
  </si>
  <si>
    <t>21</t>
  </si>
  <si>
    <t xml:space="preserve">          другого профиля</t>
  </si>
  <si>
    <t>22</t>
  </si>
  <si>
    <t>группы общеразвивающей    направленности</t>
  </si>
  <si>
    <t>23</t>
  </si>
  <si>
    <t>группы оздоровительной направленности</t>
  </si>
  <si>
    <t>24</t>
  </si>
  <si>
    <t xml:space="preserve">         из них:                                                                                                                                      для детей с туберкулёзной интоксикацией </t>
  </si>
  <si>
    <t>25</t>
  </si>
  <si>
    <t>для часто болеющих детей</t>
  </si>
  <si>
    <t>26</t>
  </si>
  <si>
    <t>группы комбинированной направленности</t>
  </si>
  <si>
    <t>27</t>
  </si>
  <si>
    <t>группы для детей раннего возраста</t>
  </si>
  <si>
    <t>28</t>
  </si>
  <si>
    <t>Х</t>
  </si>
  <si>
    <t>группы по присмотру и уходу</t>
  </si>
  <si>
    <t>29</t>
  </si>
  <si>
    <t>семейные дошкольные группы</t>
  </si>
  <si>
    <t>30</t>
  </si>
  <si>
    <t xml:space="preserve">      в том числе:
   общеразвивающей направленности</t>
  </si>
  <si>
    <t>31</t>
  </si>
  <si>
    <t xml:space="preserve">    по присмотру и уходу</t>
  </si>
  <si>
    <t>32</t>
  </si>
  <si>
    <t>Из общего числа (строки 13):                                                               группы кратковременного пребывания</t>
  </si>
  <si>
    <t>33</t>
  </si>
  <si>
    <t>группы круглосуточного пребывания</t>
  </si>
  <si>
    <t>34</t>
  </si>
  <si>
    <t>разновозрастные группы</t>
  </si>
  <si>
    <t>35</t>
  </si>
  <si>
    <t>Раздел 4. Распределение воспитанников по возрасту, человек</t>
  </si>
  <si>
    <t>Всего (сумма гр. 4-11</t>
  </si>
  <si>
    <t>в том числе в возрасте, лет (число полных лет на 01.01.2022 г.):</t>
  </si>
  <si>
    <t>0 лет</t>
  </si>
  <si>
    <t>1 год</t>
  </si>
  <si>
    <t>2 года</t>
  </si>
  <si>
    <t>3 года</t>
  </si>
  <si>
    <t>4 года</t>
  </si>
  <si>
    <t>5 лет</t>
  </si>
  <si>
    <t>6 лет</t>
  </si>
  <si>
    <t>7 и старше</t>
  </si>
  <si>
    <t>Численность воспитанников - всего</t>
  </si>
  <si>
    <t>36</t>
  </si>
  <si>
    <t xml:space="preserve">  из них - девочки</t>
  </si>
  <si>
    <t>37</t>
  </si>
  <si>
    <t>Из общей численности воспитанников (из стр. 36):                                                       воспитанники-инвалиды</t>
  </si>
  <si>
    <t>38</t>
  </si>
  <si>
    <r>
      <t xml:space="preserve">     </t>
    </r>
    <r>
      <rPr>
        <i/>
        <sz val="20"/>
        <color indexed="8"/>
        <rFont val="Times New Roman"/>
        <family val="1"/>
        <charset val="204"/>
      </rPr>
      <t>из них - девочки</t>
    </r>
  </si>
  <si>
    <t>39</t>
  </si>
  <si>
    <t>40</t>
  </si>
  <si>
    <t>41</t>
  </si>
  <si>
    <t>42</t>
  </si>
  <si>
    <t>Раздел 5. Программы и формы их реализации, единиц</t>
  </si>
  <si>
    <t>(данный раздел заполняется только при наличии лицензии на образовательную деятельность)</t>
  </si>
  <si>
    <t>Наименование программ</t>
  </si>
  <si>
    <t>Число реализуемых образовательных программ</t>
  </si>
  <si>
    <t>Общее число заключенных договоров с организациямии на реализацию образовательных программ с использованием сетевой формы</t>
  </si>
  <si>
    <t xml:space="preserve">из них (из графы 3) число программ, реализуемых с использованием сетевой формы </t>
  </si>
  <si>
    <t>Образовательные программы дошкольного образования - всего (сумма строк 44-45), в том числе:</t>
  </si>
  <si>
    <t>43</t>
  </si>
  <si>
    <t>комплексные</t>
  </si>
  <si>
    <t>44</t>
  </si>
  <si>
    <t>парциальные</t>
  </si>
  <si>
    <t>45</t>
  </si>
  <si>
    <t>Раздел 6. Распределение работников  по уровню образования и полу, человек</t>
  </si>
  <si>
    <t>(без внешних совместителей и работавших по договорам гражданско-правового характера)</t>
  </si>
  <si>
    <t>Всего                работников</t>
  </si>
  <si>
    <t>из них имеют образование:</t>
  </si>
  <si>
    <t>Из гр.3- женщины</t>
  </si>
  <si>
    <t>Кроме того, числ-ть внешних совмести-телей</t>
  </si>
  <si>
    <t xml:space="preserve"> высшее </t>
  </si>
  <si>
    <t>из них педаго-гическое</t>
  </si>
  <si>
    <t>среднее профессиональное образование по программам подготовки специалистов среднего звена</t>
  </si>
  <si>
    <t>из них педа-гогическое</t>
  </si>
  <si>
    <t>Численность педагогических работников - всего (сумма строк 47-58)</t>
  </si>
  <si>
    <t>46</t>
  </si>
  <si>
    <t xml:space="preserve">  в том числе:</t>
  </si>
  <si>
    <t xml:space="preserve"> воспитатели</t>
  </si>
  <si>
    <t>47</t>
  </si>
  <si>
    <t xml:space="preserve"> старшие воспитатели</t>
  </si>
  <si>
    <t>48</t>
  </si>
  <si>
    <t xml:space="preserve"> музыкальные руководители</t>
  </si>
  <si>
    <t>49</t>
  </si>
  <si>
    <t xml:space="preserve"> инструкторы по физической культуре</t>
  </si>
  <si>
    <t>50</t>
  </si>
  <si>
    <t xml:space="preserve"> учителя - логопеды</t>
  </si>
  <si>
    <t>51</t>
  </si>
  <si>
    <t xml:space="preserve"> учителя - дефектологи</t>
  </si>
  <si>
    <t>52</t>
  </si>
  <si>
    <t xml:space="preserve"> педагоги - психологи</t>
  </si>
  <si>
    <t>53</t>
  </si>
  <si>
    <t xml:space="preserve"> социальные педагоги</t>
  </si>
  <si>
    <t>54</t>
  </si>
  <si>
    <t xml:space="preserve"> педагоги - организаторы</t>
  </si>
  <si>
    <t>55</t>
  </si>
  <si>
    <t>педагоги иностранных языков</t>
  </si>
  <si>
    <t>56</t>
  </si>
  <si>
    <t xml:space="preserve"> педагоги дополнительного образования</t>
  </si>
  <si>
    <t>57</t>
  </si>
  <si>
    <t>другие педагогические работники</t>
  </si>
  <si>
    <t>58</t>
  </si>
  <si>
    <t>Учебно-вспомогательный персонал, из них:                                                                             -младший воспитатель</t>
  </si>
  <si>
    <t>59</t>
  </si>
  <si>
    <t>- помощник воспитателя</t>
  </si>
  <si>
    <t>60</t>
  </si>
  <si>
    <t>Медицинский персонал организации</t>
  </si>
  <si>
    <t>61</t>
  </si>
  <si>
    <t>Из общей численности учителей-дефектологов (стр.52): учителя, имеющие специальное дефектологическое образование</t>
  </si>
  <si>
    <t>62</t>
  </si>
  <si>
    <t>Численность педагогических работников (из строки 46), прошедших в течение последних трех лет повышение квалификации и (или) профессиональную переподготовку</t>
  </si>
  <si>
    <t>63</t>
  </si>
  <si>
    <t>Раздел 7. Распределение педагогических работников по возрасту , человек</t>
  </si>
  <si>
    <t>Число полных лет по состоянию на 1 января 2022 года</t>
  </si>
  <si>
    <t xml:space="preserve">  моложе 25 лет</t>
  </si>
  <si>
    <t xml:space="preserve"> 25-29 лет</t>
  </si>
  <si>
    <t xml:space="preserve">  30-34 лет</t>
  </si>
  <si>
    <t xml:space="preserve">  35-39 лет</t>
  </si>
  <si>
    <t>40-44 лет</t>
  </si>
  <si>
    <t>45-49 лет</t>
  </si>
  <si>
    <t>50-54 лет</t>
  </si>
  <si>
    <t>55-59 лет</t>
  </si>
  <si>
    <t>60-64 лет</t>
  </si>
  <si>
    <t>65 лет и более</t>
  </si>
  <si>
    <t>формула соответствия Разделу 6 графа 3</t>
  </si>
  <si>
    <t>Численность педагогических работников – всего
 (сумма строк 65-76)</t>
  </si>
  <si>
    <t>64</t>
  </si>
  <si>
    <t>65</t>
  </si>
  <si>
    <t>66</t>
  </si>
  <si>
    <t>67</t>
  </si>
  <si>
    <t>68</t>
  </si>
  <si>
    <t>69</t>
  </si>
  <si>
    <t>70</t>
  </si>
  <si>
    <t>71</t>
  </si>
  <si>
    <t>72</t>
  </si>
  <si>
    <t>73</t>
  </si>
  <si>
    <t xml:space="preserve"> педагоги иностранных языков</t>
  </si>
  <si>
    <t>74</t>
  </si>
  <si>
    <t>75</t>
  </si>
  <si>
    <t>76</t>
  </si>
  <si>
    <t>Раздел 8. Распределение педагогических работников  по стажу работы, человек</t>
  </si>
  <si>
    <t>Всего ра-ботников  (сумма гр.4-9)</t>
  </si>
  <si>
    <t>в том числе имеют общий стаж работы, лет</t>
  </si>
  <si>
    <t>из об-щей числ-и работ-ников (гр.3) имеют пед. стаж, всего (сумма гр.11-16)</t>
  </si>
  <si>
    <t>в том числе имеют педагогический 
стаж работы, лет</t>
  </si>
  <si>
    <t xml:space="preserve"> до 3 лет</t>
  </si>
  <si>
    <t xml:space="preserve">от 3 до 5 </t>
  </si>
  <si>
    <t xml:space="preserve"> от 5 до 10 </t>
  </si>
  <si>
    <t xml:space="preserve"> от 10 до 15 </t>
  </si>
  <si>
    <t xml:space="preserve"> от 15 до 20 </t>
  </si>
  <si>
    <t xml:space="preserve"> 20 и более</t>
  </si>
  <si>
    <t>Численность педагогических работников, всего</t>
  </si>
  <si>
    <t>77</t>
  </si>
  <si>
    <t>Раздел 9. Площадь территории организации</t>
  </si>
  <si>
    <t>(раздел заполняет дошкольная образовательная организация, являющаяся самостоятельным юридическим лицом с учетом имеющихся филиалов)</t>
  </si>
  <si>
    <t>Число зданий, ед.</t>
  </si>
  <si>
    <t>Площадь, м. кв. (с одним десятичным знаком)</t>
  </si>
  <si>
    <t>Общая площадь дошкольной организации, включая прилегающую территорию</t>
  </si>
  <si>
    <t>78</t>
  </si>
  <si>
    <r>
      <t xml:space="preserve">! Если образовательная организация занимает только часть здания, например, несколько помещений, то она заполняет </t>
    </r>
    <r>
      <rPr>
        <b/>
        <sz val="20"/>
        <rFont val="Times New Roman"/>
        <family val="1"/>
        <charset val="204"/>
      </rPr>
      <t xml:space="preserve">только </t>
    </r>
    <r>
      <rPr>
        <sz val="20"/>
        <rFont val="Times New Roman"/>
        <family val="1"/>
        <charset val="204"/>
      </rPr>
      <t>строку 78)</t>
    </r>
  </si>
  <si>
    <t>Здания, в которых осуществляется образовательная деятельность, присмотр и уход за детьми, и их площадь</t>
  </si>
  <si>
    <t>79</t>
  </si>
  <si>
    <t>Здлания, которые требуют капитального ремонта</t>
  </si>
  <si>
    <t>80</t>
  </si>
  <si>
    <t>Здания, которые находятся в аварийном состоянии</t>
  </si>
  <si>
    <t>81</t>
  </si>
  <si>
    <t>Раздел 10. Материально-техническая база дошкольной образовательной организации</t>
  </si>
  <si>
    <t xml:space="preserve">Наименование </t>
  </si>
  <si>
    <t>Число, ед.</t>
  </si>
  <si>
    <t>Площадь, кв.м. (с одним десятичным знаком)</t>
  </si>
  <si>
    <r>
      <rPr>
        <b/>
        <sz val="20"/>
        <color indexed="8"/>
        <rFont val="Times New Roman"/>
        <family val="1"/>
        <charset val="204"/>
      </rPr>
      <t>Внутренняя площадь помещений</t>
    </r>
    <r>
      <rPr>
        <sz val="20"/>
        <color indexed="8"/>
        <rFont val="Times New Roman"/>
        <family val="1"/>
        <charset val="204"/>
      </rPr>
      <t xml:space="preserve"> - всего (сумма строк 83-104)</t>
    </r>
  </si>
  <si>
    <t>82</t>
  </si>
  <si>
    <t>! строка 78 раздела 9 = строка 82 + строка 105</t>
  </si>
  <si>
    <t>в том числе:                                                                                                                                     кабинет заведующего</t>
  </si>
  <si>
    <t>83</t>
  </si>
  <si>
    <t xml:space="preserve">   групповые комнаты</t>
  </si>
  <si>
    <t>84</t>
  </si>
  <si>
    <t xml:space="preserve">   спальни</t>
  </si>
  <si>
    <t>85</t>
  </si>
  <si>
    <t xml:space="preserve">   соляная пещера</t>
  </si>
  <si>
    <t>86</t>
  </si>
  <si>
    <t xml:space="preserve">   комнаты для специалистов</t>
  </si>
  <si>
    <t>87</t>
  </si>
  <si>
    <t xml:space="preserve">   медицинский кабинет</t>
  </si>
  <si>
    <t>88</t>
  </si>
  <si>
    <t xml:space="preserve">   изолятор</t>
  </si>
  <si>
    <t>89</t>
  </si>
  <si>
    <t xml:space="preserve">   процедурный кабинет</t>
  </si>
  <si>
    <t>90</t>
  </si>
  <si>
    <t xml:space="preserve">   методический кабинет</t>
  </si>
  <si>
    <t>91</t>
  </si>
  <si>
    <t xml:space="preserve">   физкультурный/спорттивный зал</t>
  </si>
  <si>
    <t>92</t>
  </si>
  <si>
    <t xml:space="preserve">   музыкальный зал</t>
  </si>
  <si>
    <t>93</t>
  </si>
  <si>
    <t xml:space="preserve">   плавательный бассейн</t>
  </si>
  <si>
    <t>94</t>
  </si>
  <si>
    <t xml:space="preserve">   экологическая комната</t>
  </si>
  <si>
    <t>95</t>
  </si>
  <si>
    <t xml:space="preserve">   подсобное помещение</t>
  </si>
  <si>
    <t>96</t>
  </si>
  <si>
    <t xml:space="preserve">   лаборатория</t>
  </si>
  <si>
    <t>97</t>
  </si>
  <si>
    <t xml:space="preserve">   места для личной гигиены</t>
  </si>
  <si>
    <t>98</t>
  </si>
  <si>
    <t xml:space="preserve">   раздевальная</t>
  </si>
  <si>
    <t>99</t>
  </si>
  <si>
    <t xml:space="preserve">   помещение для приготовления и раздачи пищи</t>
  </si>
  <si>
    <t>100</t>
  </si>
  <si>
    <t xml:space="preserve">   кинозал</t>
  </si>
  <si>
    <t>101</t>
  </si>
  <si>
    <t xml:space="preserve">   книгохранилище</t>
  </si>
  <si>
    <t>102</t>
  </si>
  <si>
    <t xml:space="preserve">   фитобар</t>
  </si>
  <si>
    <t>103</t>
  </si>
  <si>
    <t xml:space="preserve">   прочая внутрення площадь в здании (ях)</t>
  </si>
  <si>
    <t>104</t>
  </si>
  <si>
    <t>Внешняя площадь организации</t>
  </si>
  <si>
    <t>105</t>
  </si>
  <si>
    <t>Зимний сад/Огород</t>
  </si>
  <si>
    <t>106</t>
  </si>
  <si>
    <t>количество групп                     (раздел 2,3)</t>
  </si>
  <si>
    <t xml:space="preserve">   групповые комнаты (строка 84)</t>
  </si>
  <si>
    <t>Площадки для прогулки групп</t>
  </si>
  <si>
    <t>107</t>
  </si>
  <si>
    <t>Раздел 11. Оснащение дошкольной образовательной организации, единиц</t>
  </si>
  <si>
    <t>Всего</t>
  </si>
  <si>
    <t>Наличие в образовательной организации:</t>
  </si>
  <si>
    <t xml:space="preserve">   интерактивной доски/стола</t>
  </si>
  <si>
    <t>108</t>
  </si>
  <si>
    <t xml:space="preserve">   цифрового/интерактивного пола</t>
  </si>
  <si>
    <t>109</t>
  </si>
  <si>
    <t xml:space="preserve">   бизибордов</t>
  </si>
  <si>
    <t>110</t>
  </si>
  <si>
    <t xml:space="preserve">   стола для рисования в технике Эбру</t>
  </si>
  <si>
    <t>111</t>
  </si>
  <si>
    <t xml:space="preserve">   сухого бассейна</t>
  </si>
  <si>
    <t>112</t>
  </si>
  <si>
    <t xml:space="preserve">   светового стола для рисования песокм</t>
  </si>
  <si>
    <t>113</t>
  </si>
  <si>
    <t xml:space="preserve">   печатных книг/журналов для чтения воспитанниками</t>
  </si>
  <si>
    <t>114</t>
  </si>
  <si>
    <t xml:space="preserve">   компьютерных игр в образовательных целях</t>
  </si>
  <si>
    <t>115</t>
  </si>
  <si>
    <t xml:space="preserve">   магнитных доск</t>
  </si>
  <si>
    <t>116</t>
  </si>
  <si>
    <t xml:space="preserve">   скалодрома</t>
  </si>
  <si>
    <t>117</t>
  </si>
  <si>
    <t xml:space="preserve">   батута</t>
  </si>
  <si>
    <t>118</t>
  </si>
  <si>
    <t>Раздел 12. Техническое оснащение для детей-инвалидов и детей с ОВЗ, единиц</t>
  </si>
  <si>
    <t xml:space="preserve">   пандуса</t>
  </si>
  <si>
    <t>119</t>
  </si>
  <si>
    <t xml:space="preserve">   подъемника для детей</t>
  </si>
  <si>
    <t>120</t>
  </si>
  <si>
    <t xml:space="preserve">   лифта для детей</t>
  </si>
  <si>
    <t>121</t>
  </si>
  <si>
    <t xml:space="preserve">  инвалидных колясок</t>
  </si>
  <si>
    <t>122</t>
  </si>
  <si>
    <t xml:space="preserve">   книг для слабослышащих</t>
  </si>
  <si>
    <t>123</t>
  </si>
  <si>
    <t xml:space="preserve">   электронных обучающих материалов (игр и презентаций)</t>
  </si>
  <si>
    <t>124</t>
  </si>
  <si>
    <t xml:space="preserve">   стационарного спортивного оборудования (тренажеров)</t>
  </si>
  <si>
    <t>125</t>
  </si>
  <si>
    <t>Раздел 13. Электронные ресурсы дошкольной образовательной организации, единиц</t>
  </si>
  <si>
    <t>в том числе доступные для использования воспитанникми</t>
  </si>
  <si>
    <t>Персональные компьютеры - всего, из них:</t>
  </si>
  <si>
    <t>126</t>
  </si>
  <si>
    <t xml:space="preserve">     ноутбуки и другие портативные персональные компьютеры (кроме планшетных)</t>
  </si>
  <si>
    <t>127</t>
  </si>
  <si>
    <t xml:space="preserve">     планшетные компьютеры</t>
  </si>
  <si>
    <t>128</t>
  </si>
  <si>
    <t xml:space="preserve">     имеющие доступ к Интернету</t>
  </si>
  <si>
    <t>129</t>
  </si>
  <si>
    <t>Мультимедийные проекторы</t>
  </si>
  <si>
    <t>130</t>
  </si>
  <si>
    <t>Принтер</t>
  </si>
  <si>
    <t>131</t>
  </si>
  <si>
    <t>Сканер</t>
  </si>
  <si>
    <t>132</t>
  </si>
  <si>
    <t>Ксерокс</t>
  </si>
  <si>
    <t>133</t>
  </si>
  <si>
    <t>Многофункциональное устройство (МФУ, выполняющие операции печати, сканирования,копирования)</t>
  </si>
  <si>
    <t>134</t>
  </si>
  <si>
    <t>Наличие в образовательной организации:                                                                                                                   - собственного сайта в сети Интернет (1-да, 0 - нет)</t>
  </si>
  <si>
    <t>135</t>
  </si>
  <si>
    <t xml:space="preserve"> - обзорных мультимедийных презентаций о дошкольной образовательной организации (1-да, 0 - нет)</t>
  </si>
  <si>
    <t>136</t>
  </si>
  <si>
    <t>Раздел 14. Затраты на внедрение и использование цифровых технологий дошкольной образовательной организацией в отчетном году, тысяч рублей (с одним десятичным знаком)</t>
  </si>
  <si>
    <t>(раздел  заполняет только дошкольная организация, являющаяся самостоятельным юридическим лицом)</t>
  </si>
  <si>
    <t>Затраты на внедрение и использование цифровых технологий - всего (сумма строк 139, 148), из них:</t>
  </si>
  <si>
    <t>137</t>
  </si>
  <si>
    <t xml:space="preserve">     -  затраты на продукты и услуги в области информационной безопасности</t>
  </si>
  <si>
    <t>138</t>
  </si>
  <si>
    <r>
      <t xml:space="preserve">из строки 137                                                                                                             </t>
    </r>
    <r>
      <rPr>
        <b/>
        <u/>
        <sz val="20"/>
        <color indexed="8"/>
        <rFont val="Times New Roman"/>
        <family val="1"/>
        <charset val="204"/>
      </rPr>
      <t xml:space="preserve">Внутренние затраты </t>
    </r>
    <r>
      <rPr>
        <sz val="20"/>
        <color indexed="8"/>
        <rFont val="Times New Roman"/>
        <family val="1"/>
        <charset val="204"/>
      </rPr>
      <t>на внедрение и использование цифровых технологий, из них:</t>
    </r>
  </si>
  <si>
    <t>139</t>
  </si>
  <si>
    <r>
      <rPr>
        <b/>
        <sz val="36"/>
        <color indexed="8"/>
        <rFont val="Times New Roman"/>
        <family val="1"/>
        <charset val="204"/>
      </rPr>
      <t xml:space="preserve"> </t>
    </r>
    <r>
      <rPr>
        <b/>
        <sz val="28"/>
        <color rgb="FF00B0F0"/>
        <rFont val="Times New Roman"/>
        <family val="1"/>
        <charset val="204"/>
      </rPr>
      <t>▪</t>
    </r>
    <r>
      <rPr>
        <b/>
        <sz val="36"/>
        <color indexed="8"/>
        <rFont val="Times New Roman"/>
        <family val="1"/>
        <charset val="204"/>
      </rPr>
      <t xml:space="preserve"> </t>
    </r>
    <r>
      <rPr>
        <sz val="20"/>
        <color indexed="8"/>
        <rFont val="Times New Roman"/>
        <family val="1"/>
        <charset val="204"/>
      </rPr>
      <t>на приобретение машин и оборудования, связанных с цифровыми технологиями, а также техническое обслуживание, модернизацию, текущий и капитальный ремонт, выполненные собственными силами</t>
    </r>
  </si>
  <si>
    <t>140</t>
  </si>
  <si>
    <r>
      <rPr>
        <b/>
        <sz val="20"/>
        <color indexed="8"/>
        <rFont val="Times New Roman"/>
        <family val="1"/>
        <charset val="204"/>
      </rPr>
      <t xml:space="preserve">         из них на приобретение:    </t>
    </r>
    <r>
      <rPr>
        <sz val="20"/>
        <color indexed="8"/>
        <rFont val="Times New Roman"/>
        <family val="1"/>
        <charset val="204"/>
      </rPr>
      <t xml:space="preserve">                                                                                                 </t>
    </r>
    <r>
      <rPr>
        <sz val="20"/>
        <color indexed="9"/>
        <rFont val="Times New Roman"/>
        <family val="1"/>
        <charset val="204"/>
      </rPr>
      <t>------</t>
    </r>
    <r>
      <rPr>
        <sz val="20"/>
        <color indexed="8"/>
        <rFont val="Times New Roman"/>
        <family val="1"/>
        <charset val="204"/>
      </rPr>
      <t xml:space="preserve">вычислительной техники и оргтехники                                                                                                                </t>
    </r>
  </si>
  <si>
    <t>141</t>
  </si>
  <si>
    <r>
      <rPr>
        <sz val="20"/>
        <color indexed="9"/>
        <rFont val="Times New Roman"/>
        <family val="1"/>
        <charset val="204"/>
      </rPr>
      <t xml:space="preserve"> -----</t>
    </r>
    <r>
      <rPr>
        <sz val="20"/>
        <color indexed="8"/>
        <rFont val="Times New Roman"/>
        <family val="1"/>
        <charset val="204"/>
      </rPr>
      <t>коммуникационного оборудования</t>
    </r>
  </si>
  <si>
    <t>142</t>
  </si>
  <si>
    <r>
      <t xml:space="preserve"> </t>
    </r>
    <r>
      <rPr>
        <sz val="28"/>
        <color rgb="FF00B0F0"/>
        <rFont val="Times New Roman"/>
        <family val="1"/>
        <charset val="204"/>
      </rPr>
      <t>▪</t>
    </r>
    <r>
      <rPr>
        <sz val="20"/>
        <color rgb="FF00B0F0"/>
        <rFont val="Times New Roman"/>
        <family val="1"/>
        <charset val="204"/>
      </rPr>
      <t xml:space="preserve"> </t>
    </r>
    <r>
      <rPr>
        <sz val="20"/>
        <color indexed="8"/>
        <rFont val="Times New Roman"/>
        <family val="1"/>
        <charset val="204"/>
      </rPr>
      <t>на приобретение программного обеспечения, адаптацию и доработку программного обеспечения, выполненные собственными силами</t>
    </r>
  </si>
  <si>
    <t>143</t>
  </si>
  <si>
    <r>
      <t xml:space="preserve">               </t>
    </r>
    <r>
      <rPr>
        <i/>
        <sz val="20"/>
        <color indexed="8"/>
        <rFont val="Times New Roman"/>
        <family val="1"/>
        <charset val="204"/>
      </rPr>
      <t>в том числе российского программного    обеспечения</t>
    </r>
  </si>
  <si>
    <t>144</t>
  </si>
  <si>
    <r>
      <t xml:space="preserve"> </t>
    </r>
    <r>
      <rPr>
        <sz val="28"/>
        <color rgb="FF00B0F0"/>
        <rFont val="Times New Roman"/>
        <family val="1"/>
        <charset val="204"/>
      </rPr>
      <t>▪</t>
    </r>
    <r>
      <rPr>
        <sz val="20"/>
        <color indexed="8"/>
        <rFont val="Times New Roman"/>
        <family val="1"/>
        <charset val="204"/>
      </rPr>
      <t xml:space="preserve"> на оплату услуг электросвязи</t>
    </r>
  </si>
  <si>
    <t>145</t>
  </si>
  <si>
    <r>
      <t xml:space="preserve">              </t>
    </r>
    <r>
      <rPr>
        <i/>
        <sz val="20"/>
        <color indexed="8"/>
        <rFont val="Times New Roman"/>
        <family val="1"/>
        <charset val="204"/>
      </rPr>
      <t>в том числе на оплату доступа к Интернету</t>
    </r>
  </si>
  <si>
    <t>146</t>
  </si>
  <si>
    <r>
      <rPr>
        <sz val="28"/>
        <color rgb="FF00B0F0"/>
        <rFont val="Times New Roman"/>
        <family val="1"/>
        <charset val="204"/>
      </rPr>
      <t xml:space="preserve"> ▪</t>
    </r>
    <r>
      <rPr>
        <sz val="20"/>
        <color indexed="8"/>
        <rFont val="Times New Roman"/>
        <family val="1"/>
        <charset val="204"/>
      </rPr>
      <t xml:space="preserve"> на приобретение цифрового контента (книги, музыкальные произведения, изображения, видео в электронном и т.п.)</t>
    </r>
  </si>
  <si>
    <t>147</t>
  </si>
  <si>
    <r>
      <rPr>
        <b/>
        <u/>
        <sz val="20"/>
        <color indexed="8"/>
        <rFont val="Times New Roman"/>
        <family val="1"/>
        <charset val="204"/>
      </rPr>
      <t>Внешние затраты</t>
    </r>
    <r>
      <rPr>
        <sz val="20"/>
        <color indexed="8"/>
        <rFont val="Times New Roman"/>
        <family val="1"/>
        <charset val="204"/>
      </rPr>
      <t xml:space="preserve"> на внедрение и использование цифровых технологий</t>
    </r>
  </si>
  <si>
    <t>148</t>
  </si>
  <si>
    <t xml:space="preserve"> Раздел 15. Источники финансирования внутренних затрат дошкольной образовательной организацией  на внедрение и использование цифровых технологий, тысяч рублей (с одним десятичным знаком)</t>
  </si>
  <si>
    <t>(раздел заполняет только дошкольная образовательная организация, являющаяся самостоятельным юридическим лицом)</t>
  </si>
  <si>
    <t>Внутренние затраты на внедрение и использование цифровых технологий (сумма строк 150-152)</t>
  </si>
  <si>
    <t>149</t>
  </si>
  <si>
    <t xml:space="preserve"> в том числе по источникам финансирования:                                                                       собственные средства организации</t>
  </si>
  <si>
    <t>150</t>
  </si>
  <si>
    <t>средства бюджетов всех уровней</t>
  </si>
  <si>
    <t>151</t>
  </si>
  <si>
    <t>прочие привлеченные средства</t>
  </si>
  <si>
    <t>152</t>
  </si>
  <si>
    <t>из них:                                                                                    некоммерческих организаций</t>
  </si>
  <si>
    <t>153</t>
  </si>
  <si>
    <t>физических лиц</t>
  </si>
  <si>
    <t>154</t>
  </si>
  <si>
    <t>,</t>
  </si>
  <si>
    <t>Должностное лицо, ответственное за предоставление первичных статистических данных (лицо, уполномоченное предоставлять первичные статистические данные от имени юридического лица</t>
  </si>
  <si>
    <t>заведующая</t>
  </si>
  <si>
    <t>Мартыненко Н.И.</t>
  </si>
  <si>
    <t>(должность)</t>
  </si>
  <si>
    <t>(Ф.И.О.)</t>
  </si>
  <si>
    <t>(подпись)</t>
  </si>
  <si>
    <t>8(865)4462373</t>
  </si>
  <si>
    <t>rodnichok5083@bk.ru</t>
  </si>
  <si>
    <t>21.12.2021г.</t>
  </si>
  <si>
    <t>номер телефона</t>
  </si>
  <si>
    <t>E-mail</t>
  </si>
  <si>
    <t>дата составления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</si>
</sst>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Calibri"/>
      <family val="2"/>
      <charset val="204"/>
      <scheme val="minor"/>
    </font>
    <font>
      <b/>
      <sz val="20"/>
      <color indexed="8"/>
      <name val="Times New Roman"/>
      <family val="1"/>
      <charset val="204"/>
    </font>
    <font>
      <sz val="12"/>
      <color theme="1"/>
      <name val="Calibri"/>
      <family val="2"/>
      <charset val="204"/>
      <scheme val="minor"/>
    </font>
    <font>
      <sz val="11"/>
      <color theme="1"/>
      <name val="Times New Roman"/>
      <family val="1"/>
      <charset val="204"/>
    </font>
    <font>
      <b/>
      <sz val="16"/>
      <color indexed="8"/>
      <name val="Times New Roman"/>
      <family val="1"/>
      <charset val="204"/>
    </font>
    <font>
      <sz val="16"/>
      <color theme="1"/>
      <name val="Calibri"/>
      <family val="2"/>
      <charset val="204"/>
      <scheme val="minor"/>
    </font>
    <font>
      <b/>
      <sz val="14"/>
      <color indexed="8"/>
      <name val="Times New Roman"/>
      <family val="1"/>
      <charset val="204"/>
    </font>
    <font>
      <sz val="18"/>
      <color indexed="8"/>
      <name val="Times New Roman"/>
      <family val="1"/>
      <charset val="204"/>
    </font>
    <font>
      <sz val="18"/>
      <color theme="1"/>
      <name val="Calibri"/>
      <family val="2"/>
      <charset val="204"/>
      <scheme val="minor"/>
    </font>
    <font>
      <b/>
      <sz val="14"/>
      <color theme="1"/>
      <name val="Times New Roman"/>
      <family val="1"/>
      <charset val="204"/>
    </font>
    <font>
      <sz val="14"/>
      <color theme="1"/>
      <name val="Calibri"/>
      <family val="2"/>
      <charset val="204"/>
      <scheme val="minor"/>
    </font>
    <font>
      <b/>
      <sz val="12"/>
      <color theme="1"/>
      <name val="Times New Roman"/>
      <family val="1"/>
      <charset val="204"/>
    </font>
    <font>
      <sz val="10"/>
      <color theme="1"/>
      <name val="Times New Roman"/>
      <family val="1"/>
      <charset val="204"/>
    </font>
    <font>
      <sz val="16"/>
      <color indexed="8"/>
      <name val="Times New Roman"/>
      <family val="1"/>
      <charset val="204"/>
    </font>
    <font>
      <sz val="16"/>
      <color theme="1"/>
      <name val="Times New Roman"/>
      <family val="1"/>
      <charset val="204"/>
    </font>
    <font>
      <sz val="20"/>
      <color indexed="8"/>
      <name val="Times New Roman"/>
      <family val="1"/>
      <charset val="204"/>
    </font>
    <font>
      <sz val="20"/>
      <color theme="1"/>
      <name val="Times New Roman"/>
      <family val="1"/>
      <charset val="204"/>
    </font>
    <font>
      <sz val="20"/>
      <color theme="1"/>
      <name val="Calibri"/>
      <family val="2"/>
      <charset val="204"/>
      <scheme val="minor"/>
    </font>
    <font>
      <sz val="10"/>
      <color indexed="8"/>
      <name val="Times New Roman"/>
      <family val="1"/>
      <charset val="204"/>
    </font>
    <font>
      <b/>
      <sz val="22"/>
      <color indexed="8"/>
      <name val="Times New Roman"/>
      <family val="1"/>
      <charset val="204"/>
    </font>
    <font>
      <b/>
      <sz val="22"/>
      <color theme="1"/>
      <name val="Calibri"/>
      <family val="2"/>
      <charset val="204"/>
      <scheme val="minor"/>
    </font>
    <font>
      <sz val="22"/>
      <color indexed="8"/>
      <name val="Times New Roman"/>
      <family val="1"/>
      <charset val="204"/>
    </font>
    <font>
      <b/>
      <sz val="16"/>
      <color theme="1"/>
      <name val="Times New Roman"/>
      <family val="1"/>
      <charset val="204"/>
    </font>
    <font>
      <b/>
      <sz val="18"/>
      <color indexed="8"/>
      <name val="Times New Roman"/>
      <family val="1"/>
      <charset val="204"/>
    </font>
    <font>
      <b/>
      <sz val="12"/>
      <color indexed="8"/>
      <name val="Times New Roman"/>
      <family val="1"/>
      <charset val="204"/>
    </font>
    <font>
      <b/>
      <sz val="11"/>
      <color indexed="8"/>
      <name val="Times New Roman"/>
      <family val="1"/>
      <charset val="204"/>
    </font>
    <font>
      <sz val="12"/>
      <color theme="1"/>
      <name val="Times New Roman"/>
      <family val="1"/>
      <charset val="204"/>
    </font>
    <font>
      <sz val="18"/>
      <color rgb="FF00B050"/>
      <name val="Times New Roman"/>
      <family val="1"/>
      <charset val="204"/>
    </font>
    <font>
      <sz val="18"/>
      <color theme="1"/>
      <name val="Times New Roman"/>
      <family val="1"/>
      <charset val="204"/>
    </font>
    <font>
      <b/>
      <sz val="18"/>
      <color theme="1"/>
      <name val="Times New Roman"/>
      <family val="1"/>
      <charset val="204"/>
    </font>
    <font>
      <sz val="18"/>
      <color theme="2" tint="-0.499984740745262"/>
      <name val="Times New Roman"/>
      <family val="1"/>
      <charset val="204"/>
    </font>
    <font>
      <sz val="18"/>
      <color theme="5" tint="-0.249977111117893"/>
      <name val="Times New Roman"/>
      <family val="1"/>
      <charset val="204"/>
    </font>
    <font>
      <sz val="16"/>
      <name val="Times New Roman"/>
      <family val="1"/>
      <charset val="204"/>
    </font>
    <font>
      <b/>
      <sz val="10"/>
      <name val="Times New Roman"/>
      <family val="1"/>
      <charset val="204"/>
    </font>
    <font>
      <sz val="16"/>
      <color rgb="FF00B050"/>
      <name val="Times New Roman"/>
      <family val="1"/>
      <charset val="204"/>
    </font>
    <font>
      <sz val="20"/>
      <color rgb="FF00B050"/>
      <name val="Times New Roman"/>
      <family val="1"/>
      <charset val="204"/>
    </font>
    <font>
      <sz val="10"/>
      <name val="Times New Roman"/>
      <family val="1"/>
      <charset val="204"/>
    </font>
    <font>
      <b/>
      <sz val="18"/>
      <color rgb="FF00B050"/>
      <name val="Times New Roman"/>
      <family val="1"/>
      <charset val="204"/>
    </font>
    <font>
      <b/>
      <sz val="18"/>
      <name val="Times New Roman"/>
      <family val="1"/>
      <charset val="204"/>
    </font>
    <font>
      <sz val="16"/>
      <color rgb="FF00B050"/>
      <name val="Calibri"/>
      <family val="2"/>
      <charset val="204"/>
      <scheme val="minor"/>
    </font>
    <font>
      <b/>
      <sz val="16"/>
      <color rgb="FF00B050"/>
      <name val="Times New Roman"/>
      <family val="1"/>
      <charset val="204"/>
    </font>
    <font>
      <b/>
      <sz val="20"/>
      <color rgb="FF00B050"/>
      <name val="Times New Roman"/>
      <family val="1"/>
      <charset val="204"/>
    </font>
    <font>
      <i/>
      <sz val="20"/>
      <color indexed="8"/>
      <name val="Times New Roman"/>
      <family val="1"/>
      <charset val="204"/>
    </font>
    <font>
      <i/>
      <sz val="20"/>
      <name val="Times New Roman"/>
      <family val="1"/>
      <charset val="204"/>
    </font>
    <font>
      <b/>
      <sz val="22"/>
      <color theme="1"/>
      <name val="Times New Roman"/>
      <family val="1"/>
      <charset val="204"/>
    </font>
    <font>
      <b/>
      <sz val="12"/>
      <color rgb="FF00B050"/>
      <name val="Times New Roman"/>
      <family val="1"/>
      <charset val="204"/>
    </font>
    <font>
      <sz val="20"/>
      <name val="Times New Roman"/>
      <family val="1"/>
      <charset val="204"/>
    </font>
    <font>
      <b/>
      <sz val="20"/>
      <name val="Times New Roman"/>
      <family val="1"/>
      <charset val="204"/>
    </font>
    <font>
      <i/>
      <sz val="16"/>
      <color indexed="8"/>
      <name val="Times New Roman"/>
      <family val="1"/>
      <charset val="204"/>
    </font>
    <font>
      <b/>
      <u/>
      <sz val="20"/>
      <color indexed="8"/>
      <name val="Times New Roman"/>
      <family val="1"/>
      <charset val="204"/>
    </font>
    <font>
      <b/>
      <sz val="36"/>
      <color indexed="8"/>
      <name val="Times New Roman"/>
      <family val="1"/>
      <charset val="204"/>
    </font>
    <font>
      <b/>
      <sz val="28"/>
      <color rgb="FF00B0F0"/>
      <name val="Times New Roman"/>
      <family val="1"/>
      <charset val="204"/>
    </font>
    <font>
      <sz val="20"/>
      <color indexed="9"/>
      <name val="Times New Roman"/>
      <family val="1"/>
      <charset val="204"/>
    </font>
    <font>
      <sz val="28"/>
      <color rgb="FF00B0F0"/>
      <name val="Times New Roman"/>
      <family val="1"/>
      <charset val="204"/>
    </font>
    <font>
      <sz val="20"/>
      <color rgb="FF00B0F0"/>
      <name val="Times New Roman"/>
      <family val="1"/>
      <charset val="204"/>
    </font>
    <font>
      <sz val="10"/>
      <name val="Courier New Cyr"/>
      <charset val="204"/>
    </font>
    <font>
      <sz val="16"/>
      <color rgb="FF000000"/>
      <name val="Times New Roman"/>
      <family val="1"/>
      <charset val="204"/>
    </font>
    <font>
      <b/>
      <sz val="11"/>
      <color theme="1"/>
      <name val="Times New Roman"/>
      <family val="1"/>
      <charset val="204"/>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dotted">
        <color indexed="64"/>
      </left>
      <right/>
      <top/>
      <bottom/>
      <diagonal/>
    </border>
    <border>
      <left style="dotted">
        <color indexed="64"/>
      </left>
      <right style="dotted">
        <color indexed="64"/>
      </right>
      <top style="dotted">
        <color indexed="64"/>
      </top>
      <bottom/>
      <diagonal/>
    </border>
    <border>
      <left/>
      <right style="dotted">
        <color indexed="64"/>
      </right>
      <top/>
      <bottom/>
      <diagonal/>
    </border>
    <border>
      <left style="dotted">
        <color auto="1"/>
      </left>
      <right/>
      <top/>
      <bottom style="dotted">
        <color auto="1"/>
      </bottom>
      <diagonal/>
    </border>
    <border>
      <left style="dotted">
        <color indexed="64"/>
      </left>
      <right style="dotted">
        <color indexed="64"/>
      </right>
      <top/>
      <bottom style="dotted">
        <color indexed="64"/>
      </bottom>
      <diagonal/>
    </border>
    <border>
      <left/>
      <right style="dotted">
        <color auto="1"/>
      </right>
      <top/>
      <bottom style="dotted">
        <color auto="1"/>
      </bottom>
      <diagonal/>
    </border>
    <border>
      <left style="dotted">
        <color indexed="64"/>
      </left>
      <right style="dotted">
        <color indexed="64"/>
      </right>
      <top style="dotted">
        <color indexed="64"/>
      </top>
      <bottom style="dotted">
        <color indexed="64"/>
      </bottom>
      <diagonal/>
    </border>
  </borders>
  <cellStyleXfs count="3">
    <xf numFmtId="0" fontId="0" fillId="0" borderId="0"/>
    <xf numFmtId="0" fontId="1" fillId="0" borderId="0"/>
    <xf numFmtId="0" fontId="56" fillId="0" borderId="0"/>
  </cellStyleXfs>
  <cellXfs count="335">
    <xf numFmtId="0" fontId="0" fillId="0" borderId="0" xfId="0"/>
    <xf numFmtId="0" fontId="2" fillId="0" borderId="0" xfId="1" applyFont="1" applyAlignment="1" applyProtection="1">
      <alignment horizontal="center" vertical="center" wrapText="1"/>
      <protection locked="0"/>
    </xf>
    <xf numFmtId="0" fontId="3" fillId="0" borderId="0" xfId="1" applyFont="1" applyAlignment="1">
      <alignment vertical="center"/>
    </xf>
    <xf numFmtId="0" fontId="4" fillId="0" borderId="0" xfId="1" applyFont="1" applyProtection="1"/>
    <xf numFmtId="0" fontId="5" fillId="0" borderId="0" xfId="1" applyFont="1" applyAlignment="1" applyProtection="1">
      <alignment horizontal="center" vertical="center" wrapText="1"/>
      <protection locked="0"/>
    </xf>
    <xf numFmtId="0" fontId="2" fillId="0" borderId="1" xfId="1" applyFont="1" applyBorder="1" applyAlignment="1" applyProtection="1">
      <alignment vertical="top" wrapText="1"/>
      <protection locked="0"/>
    </xf>
    <xf numFmtId="0" fontId="2" fillId="0" borderId="2" xfId="1" applyFont="1" applyBorder="1" applyAlignment="1" applyProtection="1">
      <alignment horizontal="center" vertical="top" wrapText="1"/>
      <protection locked="0"/>
    </xf>
    <xf numFmtId="0" fontId="2" fillId="0" borderId="3" xfId="1" applyFont="1" applyBorder="1" applyAlignment="1" applyProtection="1">
      <alignment horizontal="center" vertical="top" wrapText="1"/>
      <protection locked="0"/>
    </xf>
    <xf numFmtId="0" fontId="6" fillId="0" borderId="0" xfId="1" applyFont="1" applyBorder="1" applyAlignment="1">
      <alignment vertical="top"/>
    </xf>
    <xf numFmtId="0" fontId="5" fillId="0" borderId="0" xfId="1" applyFont="1" applyBorder="1" applyAlignment="1" applyProtection="1">
      <alignment horizontal="justify" vertical="center" wrapText="1"/>
      <protection locked="0"/>
    </xf>
    <xf numFmtId="0" fontId="5" fillId="0" borderId="4" xfId="1" applyFont="1" applyBorder="1" applyAlignment="1" applyProtection="1">
      <alignment horizontal="justify" vertical="center" wrapText="1"/>
      <protection locked="0"/>
    </xf>
    <xf numFmtId="0" fontId="7" fillId="0" borderId="5" xfId="1" applyFont="1" applyBorder="1" applyAlignment="1" applyProtection="1">
      <alignment horizontal="center" vertical="center" wrapText="1"/>
    </xf>
    <xf numFmtId="0" fontId="5" fillId="0" borderId="6" xfId="1" applyFont="1" applyBorder="1" applyAlignment="1" applyProtection="1">
      <alignment horizontal="center" vertical="justify" wrapText="1"/>
      <protection locked="0"/>
    </xf>
    <xf numFmtId="0" fontId="5" fillId="0" borderId="2" xfId="1" applyFont="1" applyBorder="1" applyAlignment="1" applyProtection="1">
      <alignment horizontal="center" vertical="justify" wrapText="1"/>
      <protection locked="0"/>
    </xf>
    <xf numFmtId="0" fontId="5" fillId="0" borderId="3" xfId="1" applyFont="1" applyBorder="1" applyAlignment="1" applyProtection="1">
      <alignment horizontal="center" vertical="justify" wrapText="1"/>
      <protection locked="0"/>
    </xf>
    <xf numFmtId="0" fontId="7" fillId="0" borderId="7" xfId="1" applyFont="1" applyBorder="1" applyAlignment="1" applyProtection="1">
      <alignment horizontal="center" vertical="center" wrapText="1"/>
    </xf>
    <xf numFmtId="0" fontId="8" fillId="0" borderId="6" xfId="1" applyFont="1" applyBorder="1" applyAlignment="1" applyProtection="1">
      <alignment horizontal="center" vertical="center" wrapText="1"/>
    </xf>
    <xf numFmtId="0" fontId="9" fillId="0" borderId="2" xfId="1" applyFont="1" applyBorder="1" applyAlignment="1">
      <alignment vertical="center"/>
    </xf>
    <xf numFmtId="0" fontId="9" fillId="0" borderId="3" xfId="1" applyFont="1" applyBorder="1" applyAlignment="1">
      <alignment vertical="center"/>
    </xf>
    <xf numFmtId="0" fontId="10" fillId="0" borderId="1" xfId="1" applyFont="1" applyBorder="1" applyAlignment="1" applyProtection="1">
      <alignment horizontal="center" vertical="center" wrapText="1"/>
      <protection locked="0"/>
    </xf>
    <xf numFmtId="0" fontId="10" fillId="0" borderId="6"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1" fillId="0" borderId="2" xfId="1" applyFont="1" applyBorder="1" applyAlignment="1" applyProtection="1">
      <alignment horizontal="center" wrapText="1"/>
      <protection locked="0"/>
    </xf>
    <xf numFmtId="0" fontId="11" fillId="0" borderId="3" xfId="1" applyFont="1" applyBorder="1" applyAlignment="1" applyProtection="1">
      <alignment horizontal="center" wrapText="1"/>
      <protection locked="0"/>
    </xf>
    <xf numFmtId="0" fontId="12" fillId="0" borderId="0" xfId="1" applyFont="1" applyBorder="1" applyAlignment="1" applyProtection="1">
      <alignment vertical="center" wrapText="1"/>
      <protection locked="0"/>
    </xf>
    <xf numFmtId="0" fontId="13" fillId="0" borderId="0" xfId="1" applyFont="1" applyProtection="1"/>
    <xf numFmtId="0" fontId="14" fillId="2" borderId="7"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6" fillId="2" borderId="1" xfId="1" applyFont="1" applyFill="1" applyBorder="1" applyAlignment="1" applyProtection="1">
      <alignment horizontal="center" wrapText="1"/>
    </xf>
    <xf numFmtId="49" fontId="16" fillId="0" borderId="1" xfId="1" applyNumberFormat="1" applyFont="1" applyBorder="1" applyAlignment="1" applyProtection="1">
      <alignment horizontal="center" wrapText="1"/>
    </xf>
    <xf numFmtId="1" fontId="17" fillId="0" borderId="1" xfId="1" applyNumberFormat="1" applyFont="1" applyBorder="1" applyAlignment="1" applyProtection="1">
      <alignment horizontal="center"/>
      <protection locked="0"/>
    </xf>
    <xf numFmtId="0" fontId="18" fillId="0" borderId="1" xfId="1" applyFont="1" applyBorder="1" applyAlignment="1" applyProtection="1">
      <alignment horizontal="center"/>
      <protection locked="0"/>
    </xf>
    <xf numFmtId="1" fontId="17" fillId="0" borderId="1" xfId="1" applyNumberFormat="1" applyFont="1" applyBorder="1" applyAlignment="1" applyProtection="1">
      <alignment horizontal="center" wrapText="1"/>
      <protection locked="0"/>
    </xf>
    <xf numFmtId="0" fontId="18" fillId="0" borderId="1" xfId="1" applyFont="1" applyBorder="1" applyAlignment="1" applyProtection="1">
      <alignment horizontal="center" wrapText="1"/>
      <protection locked="0"/>
    </xf>
    <xf numFmtId="0" fontId="4" fillId="0" borderId="0" xfId="1" applyFont="1" applyBorder="1" applyAlignment="1" applyProtection="1">
      <alignment wrapText="1"/>
      <protection locked="0"/>
    </xf>
    <xf numFmtId="0" fontId="19" fillId="0" borderId="0" xfId="1" applyFont="1" applyBorder="1" applyAlignment="1" applyProtection="1">
      <alignment horizontal="left" wrapText="1" indent="3"/>
    </xf>
    <xf numFmtId="0" fontId="19" fillId="0" borderId="0" xfId="1" applyFont="1" applyBorder="1" applyAlignment="1" applyProtection="1">
      <alignment horizontal="center" wrapText="1"/>
    </xf>
    <xf numFmtId="1" fontId="19" fillId="0" borderId="0" xfId="1" applyNumberFormat="1" applyFont="1" applyBorder="1" applyAlignment="1" applyProtection="1">
      <alignment wrapText="1"/>
    </xf>
    <xf numFmtId="0" fontId="20" fillId="3" borderId="0" xfId="1" applyFont="1" applyFill="1" applyBorder="1" applyAlignment="1" applyProtection="1">
      <alignment horizontal="center" wrapText="1"/>
      <protection locked="0"/>
    </xf>
    <xf numFmtId="0" fontId="21" fillId="3" borderId="0" xfId="1" applyFont="1" applyFill="1" applyAlignment="1" applyProtection="1">
      <alignment horizontal="center" wrapText="1"/>
      <protection locked="0"/>
    </xf>
    <xf numFmtId="0" fontId="19" fillId="0" borderId="0" xfId="1" applyFont="1" applyBorder="1" applyAlignment="1" applyProtection="1">
      <alignment wrapText="1"/>
    </xf>
    <xf numFmtId="0" fontId="16" fillId="0" borderId="1" xfId="1" applyFont="1" applyBorder="1" applyAlignment="1" applyProtection="1">
      <alignment horizontal="center" vertical="center" wrapText="1"/>
    </xf>
    <xf numFmtId="1" fontId="16" fillId="0" borderId="1" xfId="1" applyNumberFormat="1" applyFont="1" applyBorder="1" applyAlignment="1" applyProtection="1">
      <alignment horizontal="center" vertical="center" wrapText="1"/>
    </xf>
    <xf numFmtId="1" fontId="16" fillId="0" borderId="0" xfId="1" applyNumberFormat="1" applyFont="1" applyBorder="1" applyAlignment="1" applyProtection="1">
      <alignment horizontal="center" vertical="center" wrapText="1"/>
    </xf>
    <xf numFmtId="0" fontId="13" fillId="0" borderId="0" xfId="1" applyFont="1" applyBorder="1" applyProtection="1"/>
    <xf numFmtId="0" fontId="20" fillId="2" borderId="1" xfId="1" applyFont="1" applyFill="1" applyBorder="1" applyAlignment="1" applyProtection="1">
      <alignment horizontal="center" vertical="center" wrapText="1"/>
    </xf>
    <xf numFmtId="0" fontId="22" fillId="2" borderId="1" xfId="1" applyFont="1" applyFill="1" applyBorder="1" applyAlignment="1" applyProtection="1">
      <alignment horizontal="center" vertical="center" wrapText="1"/>
    </xf>
    <xf numFmtId="0" fontId="14" fillId="0" borderId="0" xfId="1" applyFont="1" applyFill="1" applyBorder="1" applyAlignment="1" applyProtection="1">
      <alignment horizontal="center" vertical="center" wrapText="1"/>
    </xf>
    <xf numFmtId="0" fontId="5" fillId="0" borderId="0" xfId="1" applyFont="1" applyBorder="1" applyAlignment="1" applyProtection="1">
      <alignment horizontal="center" vertical="center" wrapText="1"/>
    </xf>
    <xf numFmtId="0" fontId="23" fillId="0" borderId="0" xfId="1" applyFont="1" applyAlignment="1" applyProtection="1">
      <alignment horizontal="center" vertical="center"/>
    </xf>
    <xf numFmtId="0" fontId="23" fillId="0" borderId="0" xfId="1" applyFont="1" applyBorder="1" applyAlignment="1" applyProtection="1">
      <alignment horizontal="center" vertical="center"/>
    </xf>
    <xf numFmtId="0" fontId="8" fillId="0" borderId="1" xfId="1" applyFont="1" applyBorder="1" applyAlignment="1" applyProtection="1">
      <alignment horizontal="left" vertical="center" wrapText="1"/>
      <protection locked="0"/>
    </xf>
    <xf numFmtId="3" fontId="2" fillId="0" borderId="1" xfId="1" applyNumberFormat="1" applyFont="1" applyBorder="1" applyAlignment="1" applyProtection="1">
      <alignment horizontal="center" vertical="center" wrapText="1"/>
    </xf>
    <xf numFmtId="0" fontId="16" fillId="0" borderId="0" xfId="1" applyFont="1" applyBorder="1" applyAlignment="1" applyProtection="1">
      <alignment horizontal="center" vertical="center" wrapText="1"/>
    </xf>
    <xf numFmtId="0" fontId="25" fillId="0" borderId="0" xfId="1" applyFont="1" applyBorder="1" applyAlignment="1" applyProtection="1">
      <alignment horizontal="center" vertical="center" wrapText="1"/>
    </xf>
    <xf numFmtId="0" fontId="26" fillId="0" borderId="0" xfId="1" applyFont="1" applyBorder="1" applyAlignment="1" applyProtection="1">
      <alignment horizontal="center" vertical="center" wrapText="1"/>
    </xf>
    <xf numFmtId="0" fontId="13" fillId="0" borderId="0" xfId="1" applyFont="1" applyBorder="1" applyAlignment="1" applyProtection="1">
      <alignment horizontal="center" vertical="center"/>
    </xf>
    <xf numFmtId="0" fontId="13" fillId="0" borderId="0" xfId="1" applyFont="1" applyAlignment="1" applyProtection="1">
      <alignment horizontal="center" vertical="center"/>
    </xf>
    <xf numFmtId="0" fontId="14" fillId="0" borderId="1" xfId="1" applyFont="1" applyBorder="1" applyAlignment="1" applyProtection="1">
      <alignment horizontal="left" vertical="center" wrapText="1"/>
      <protection locked="0"/>
    </xf>
    <xf numFmtId="0" fontId="27" fillId="0" borderId="0" xfId="0" applyFont="1"/>
    <xf numFmtId="0" fontId="20" fillId="2" borderId="1" xfId="1" applyFont="1" applyFill="1" applyBorder="1" applyAlignment="1" applyProtection="1">
      <alignment horizontal="center" vertical="center" wrapText="1"/>
      <protection locked="0"/>
    </xf>
    <xf numFmtId="3" fontId="2" fillId="2" borderId="1" xfId="1" applyNumberFormat="1" applyFont="1" applyFill="1" applyBorder="1" applyAlignment="1" applyProtection="1">
      <alignment horizontal="center" vertical="center" wrapText="1"/>
    </xf>
    <xf numFmtId="0" fontId="20" fillId="2" borderId="5" xfId="1" applyFont="1" applyFill="1" applyBorder="1" applyAlignment="1" applyProtection="1">
      <alignment horizontal="center" vertical="center" wrapText="1"/>
      <protection locked="0"/>
    </xf>
    <xf numFmtId="0" fontId="29" fillId="0" borderId="1" xfId="0" applyFont="1" applyBorder="1" applyAlignment="1" applyProtection="1">
      <alignment vertical="center" wrapText="1"/>
      <protection locked="0"/>
    </xf>
    <xf numFmtId="3" fontId="2" fillId="0" borderId="3" xfId="1" applyNumberFormat="1" applyFont="1" applyBorder="1" applyAlignment="1" applyProtection="1">
      <alignment horizontal="center" vertical="center" wrapText="1"/>
    </xf>
    <xf numFmtId="0" fontId="13" fillId="3" borderId="0" xfId="1" applyFont="1" applyFill="1" applyProtection="1"/>
    <xf numFmtId="0" fontId="24" fillId="3" borderId="0" xfId="1" applyFont="1" applyFill="1" applyBorder="1" applyAlignment="1" applyProtection="1">
      <alignment wrapText="1"/>
    </xf>
    <xf numFmtId="0" fontId="5" fillId="0" borderId="1" xfId="1" applyFont="1" applyBorder="1" applyAlignment="1" applyProtection="1">
      <alignment horizontal="center" vertical="center" wrapText="1"/>
    </xf>
    <xf numFmtId="1" fontId="8" fillId="0" borderId="1" xfId="1" applyNumberFormat="1" applyFont="1" applyBorder="1" applyAlignment="1" applyProtection="1">
      <alignment horizontal="center" vertical="center" wrapText="1"/>
    </xf>
    <xf numFmtId="1" fontId="16" fillId="0" borderId="1" xfId="1" applyNumberFormat="1" applyFont="1" applyBorder="1" applyAlignment="1" applyProtection="1">
      <alignment horizontal="center" vertical="center" wrapText="1"/>
    </xf>
    <xf numFmtId="0" fontId="16" fillId="0" borderId="1" xfId="1" applyFont="1" applyBorder="1" applyAlignment="1" applyProtection="1">
      <alignment horizontal="center" vertical="center" wrapText="1"/>
    </xf>
    <xf numFmtId="0" fontId="33" fillId="2" borderId="1" xfId="1" applyFont="1" applyFill="1" applyBorder="1" applyAlignment="1" applyProtection="1">
      <alignment horizontal="center" vertical="center" wrapText="1"/>
    </xf>
    <xf numFmtId="0" fontId="34" fillId="0" borderId="0" xfId="1" applyFont="1" applyProtection="1"/>
    <xf numFmtId="0" fontId="16" fillId="0" borderId="1" xfId="1" applyFont="1" applyFill="1" applyBorder="1" applyAlignment="1" applyProtection="1">
      <alignment horizontal="left" vertical="center" wrapText="1"/>
    </xf>
    <xf numFmtId="49" fontId="14" fillId="0" borderId="1" xfId="1" applyNumberFormat="1" applyFont="1" applyBorder="1" applyAlignment="1" applyProtection="1">
      <alignment horizontal="center" vertical="center" wrapText="1"/>
    </xf>
    <xf numFmtId="0" fontId="16" fillId="0" borderId="1" xfId="1" applyFont="1" applyBorder="1" applyAlignment="1" applyProtection="1">
      <alignment horizontal="center" vertical="center" wrapText="1"/>
      <protection locked="0"/>
    </xf>
    <xf numFmtId="0" fontId="2" fillId="0" borderId="1" xfId="1" applyFont="1" applyBorder="1" applyAlignment="1" applyProtection="1">
      <alignment horizontal="left" vertical="center" wrapText="1"/>
    </xf>
    <xf numFmtId="3" fontId="2" fillId="4" borderId="1" xfId="1" applyNumberFormat="1" applyFont="1" applyFill="1" applyBorder="1" applyAlignment="1" applyProtection="1">
      <alignment horizontal="center" vertical="center" wrapText="1"/>
    </xf>
    <xf numFmtId="3" fontId="35" fillId="0" borderId="0" xfId="1" applyNumberFormat="1" applyFont="1" applyProtection="1"/>
    <xf numFmtId="0" fontId="24" fillId="3" borderId="0" xfId="1" applyFont="1" applyFill="1" applyAlignment="1" applyProtection="1">
      <alignment vertical="top" wrapText="1"/>
    </xf>
    <xf numFmtId="0" fontId="20" fillId="3" borderId="2" xfId="1" applyFont="1" applyFill="1" applyBorder="1" applyAlignment="1" applyProtection="1">
      <alignment horizontal="center" vertical="center" wrapText="1"/>
      <protection locked="0"/>
    </xf>
    <xf numFmtId="0" fontId="15" fillId="0" borderId="0" xfId="1" applyFont="1" applyProtection="1"/>
    <xf numFmtId="0" fontId="2" fillId="0" borderId="1" xfId="1" applyFont="1" applyBorder="1" applyAlignment="1" applyProtection="1">
      <alignment horizontal="center" vertical="center" wrapText="1"/>
    </xf>
    <xf numFmtId="0" fontId="16" fillId="0" borderId="6" xfId="1" applyFont="1" applyBorder="1" applyAlignment="1" applyProtection="1">
      <alignment horizontal="center" vertical="center" wrapText="1"/>
    </xf>
    <xf numFmtId="0" fontId="16" fillId="0" borderId="2" xfId="1" applyFont="1" applyBorder="1" applyAlignment="1" applyProtection="1">
      <alignment horizontal="center" vertical="center" wrapText="1"/>
    </xf>
    <xf numFmtId="0" fontId="16" fillId="0" borderId="3" xfId="1" applyFont="1" applyBorder="1" applyAlignment="1" applyProtection="1">
      <alignment horizontal="center" vertical="center" wrapText="1"/>
    </xf>
    <xf numFmtId="0" fontId="16" fillId="0" borderId="1" xfId="1" applyFont="1" applyBorder="1" applyAlignment="1" applyProtection="1">
      <alignment horizontal="center" vertical="top" wrapText="1"/>
    </xf>
    <xf numFmtId="0" fontId="17" fillId="0" borderId="1" xfId="1" applyFont="1" applyBorder="1" applyAlignment="1">
      <alignment horizontal="center" vertical="top" wrapText="1"/>
    </xf>
    <xf numFmtId="0" fontId="5" fillId="0" borderId="8" xfId="1" applyFont="1" applyBorder="1" applyAlignment="1" applyProtection="1">
      <alignment vertical="top" wrapText="1"/>
    </xf>
    <xf numFmtId="0" fontId="36" fillId="0" borderId="9" xfId="1" applyFont="1" applyBorder="1" applyAlignment="1" applyProtection="1">
      <alignment horizontal="center" vertical="center" wrapText="1"/>
    </xf>
    <xf numFmtId="0" fontId="36" fillId="0" borderId="10" xfId="1" applyFont="1" applyBorder="1" applyAlignment="1" applyProtection="1">
      <alignment horizontal="center" vertical="center" wrapText="1"/>
    </xf>
    <xf numFmtId="0" fontId="36" fillId="0" borderId="11" xfId="1" applyFont="1" applyBorder="1" applyAlignment="1" applyProtection="1">
      <alignment horizontal="center" vertical="center" wrapText="1"/>
    </xf>
    <xf numFmtId="0" fontId="16" fillId="0" borderId="5" xfId="1" applyFont="1" applyBorder="1" applyAlignment="1" applyProtection="1">
      <alignment horizontal="center" vertical="center" wrapText="1"/>
    </xf>
    <xf numFmtId="0" fontId="16" fillId="0" borderId="12" xfId="1" applyFont="1" applyBorder="1" applyAlignment="1" applyProtection="1">
      <alignment horizontal="center" vertical="center" wrapText="1"/>
    </xf>
    <xf numFmtId="0" fontId="16" fillId="0" borderId="13" xfId="1" applyFont="1" applyBorder="1" applyAlignment="1" applyProtection="1">
      <alignment horizontal="center" vertical="center" wrapText="1"/>
    </xf>
    <xf numFmtId="0" fontId="16" fillId="0" borderId="14" xfId="1" applyFont="1" applyBorder="1" applyAlignment="1" applyProtection="1">
      <alignment horizontal="center" vertical="center" wrapText="1"/>
    </xf>
    <xf numFmtId="0" fontId="5" fillId="0" borderId="0" xfId="1" applyFont="1" applyBorder="1" applyAlignment="1" applyProtection="1">
      <alignment horizontal="center" vertical="center" wrapText="1"/>
    </xf>
    <xf numFmtId="0" fontId="28" fillId="0" borderId="15" xfId="1" applyFont="1" applyBorder="1" applyAlignment="1" applyProtection="1">
      <alignment horizontal="center" vertical="center" wrapText="1"/>
    </xf>
    <xf numFmtId="0" fontId="28" fillId="0" borderId="16" xfId="1" applyFont="1" applyBorder="1" applyAlignment="1" applyProtection="1">
      <alignment horizontal="center" vertical="center" wrapText="1"/>
    </xf>
    <xf numFmtId="0" fontId="28" fillId="0" borderId="17" xfId="1" applyFont="1" applyBorder="1" applyAlignment="1" applyProtection="1">
      <alignment horizontal="center" vertical="center" wrapText="1"/>
    </xf>
    <xf numFmtId="0" fontId="16" fillId="0" borderId="7" xfId="1" applyFont="1" applyBorder="1" applyAlignment="1" applyProtection="1">
      <alignment horizontal="center" vertical="center" wrapText="1"/>
    </xf>
    <xf numFmtId="0" fontId="18" fillId="0" borderId="1" xfId="1" applyFont="1" applyBorder="1" applyAlignment="1">
      <alignment horizontal="center" wrapText="1"/>
    </xf>
    <xf numFmtId="0" fontId="6" fillId="0" borderId="0" xfId="1" applyFont="1" applyBorder="1" applyAlignment="1">
      <alignment horizontal="center" wrapText="1"/>
    </xf>
    <xf numFmtId="0" fontId="28" fillId="0" borderId="18" xfId="1" applyFont="1" applyBorder="1" applyAlignment="1" applyProtection="1">
      <alignment horizontal="center" vertical="center" wrapText="1"/>
    </xf>
    <xf numFmtId="0" fontId="28" fillId="0" borderId="19" xfId="1" applyFont="1" applyBorder="1" applyAlignment="1" applyProtection="1">
      <alignment horizontal="center" vertical="center" wrapText="1"/>
    </xf>
    <xf numFmtId="0" fontId="28" fillId="0" borderId="20" xfId="1" applyFont="1" applyBorder="1" applyAlignment="1" applyProtection="1">
      <alignment horizontal="center" vertical="center" wrapText="1"/>
    </xf>
    <xf numFmtId="0" fontId="15" fillId="0" borderId="0" xfId="1" applyFont="1" applyBorder="1" applyProtection="1"/>
    <xf numFmtId="0" fontId="37" fillId="0" borderId="0" xfId="1" applyFont="1" applyAlignment="1" applyProtection="1">
      <alignment horizontal="center" vertical="center"/>
    </xf>
    <xf numFmtId="3" fontId="38" fillId="0" borderId="9" xfId="1" applyNumberFormat="1" applyFont="1" applyBorder="1" applyAlignment="1" applyProtection="1">
      <alignment horizontal="center"/>
    </xf>
    <xf numFmtId="3" fontId="38" fillId="0" borderId="10" xfId="1" applyNumberFormat="1" applyFont="1" applyBorder="1" applyAlignment="1" applyProtection="1">
      <alignment horizontal="center"/>
    </xf>
    <xf numFmtId="3" fontId="38" fillId="0" borderId="11" xfId="1" applyNumberFormat="1" applyFont="1" applyBorder="1" applyAlignment="1" applyProtection="1">
      <alignment horizontal="center" wrapText="1"/>
    </xf>
    <xf numFmtId="0" fontId="39" fillId="0" borderId="0" xfId="1" applyFont="1" applyBorder="1" applyAlignment="1" applyProtection="1">
      <alignment horizontal="center" vertical="center" wrapText="1"/>
    </xf>
    <xf numFmtId="0" fontId="37" fillId="0" borderId="0" xfId="1" applyFont="1" applyBorder="1" applyAlignment="1" applyProtection="1">
      <alignment horizontal="center" vertical="center"/>
    </xf>
    <xf numFmtId="0" fontId="16" fillId="0" borderId="1" xfId="1" applyFont="1" applyBorder="1" applyAlignment="1" applyProtection="1">
      <alignment horizontal="left" vertical="center" wrapText="1"/>
      <protection locked="0"/>
    </xf>
    <xf numFmtId="49" fontId="14" fillId="3" borderId="1" xfId="1" applyNumberFormat="1" applyFont="1" applyFill="1" applyBorder="1" applyAlignment="1" applyProtection="1">
      <alignment horizontal="center" vertical="center" wrapText="1"/>
    </xf>
    <xf numFmtId="0" fontId="29" fillId="0" borderId="0" xfId="1" applyFont="1" applyProtection="1"/>
    <xf numFmtId="0" fontId="2" fillId="0" borderId="1" xfId="1" applyFont="1" applyBorder="1" applyAlignment="1" applyProtection="1">
      <alignment horizontal="left" vertical="center" wrapText="1"/>
      <protection locked="0"/>
    </xf>
    <xf numFmtId="3" fontId="16" fillId="4" borderId="1" xfId="1" applyNumberFormat="1" applyFont="1" applyFill="1" applyBorder="1" applyAlignment="1" applyProtection="1">
      <alignment horizontal="center" vertical="center" wrapText="1"/>
    </xf>
    <xf numFmtId="0" fontId="15" fillId="0" borderId="0" xfId="1" applyFont="1" applyBorder="1" applyAlignment="1" applyProtection="1">
      <alignment horizontal="center" vertical="center"/>
      <protection locked="0"/>
    </xf>
    <xf numFmtId="0" fontId="14" fillId="0" borderId="0" xfId="1" applyFont="1" applyBorder="1" applyAlignment="1" applyProtection="1">
      <alignment horizontal="center" vertical="center"/>
      <protection locked="0"/>
    </xf>
    <xf numFmtId="1" fontId="14" fillId="0" borderId="0" xfId="1" applyNumberFormat="1" applyFont="1" applyBorder="1" applyAlignment="1" applyProtection="1">
      <alignment horizontal="center" vertical="center" wrapText="1"/>
      <protection locked="0"/>
    </xf>
    <xf numFmtId="0" fontId="40" fillId="0" borderId="0" xfId="1" applyFont="1" applyFill="1" applyBorder="1" applyAlignment="1">
      <alignment horizontal="center" vertical="center"/>
    </xf>
    <xf numFmtId="0" fontId="16" fillId="0" borderId="1" xfId="1" applyFont="1" applyBorder="1" applyAlignment="1" applyProtection="1">
      <alignment vertical="center" wrapText="1"/>
      <protection locked="0"/>
    </xf>
    <xf numFmtId="0" fontId="14" fillId="0" borderId="0" xfId="1" applyFont="1" applyFill="1" applyProtection="1">
      <protection locked="0"/>
    </xf>
    <xf numFmtId="3" fontId="16" fillId="3" borderId="0" xfId="1" applyNumberFormat="1" applyFont="1" applyFill="1" applyBorder="1" applyAlignment="1" applyProtection="1">
      <alignment horizontal="center" vertical="center" wrapText="1"/>
      <protection locked="0"/>
    </xf>
    <xf numFmtId="0" fontId="14" fillId="0" borderId="0" xfId="1" applyFont="1" applyProtection="1">
      <protection locked="0"/>
    </xf>
    <xf numFmtId="1" fontId="14" fillId="0" borderId="0" xfId="1" applyNumberFormat="1" applyFont="1" applyFill="1" applyBorder="1" applyAlignment="1" applyProtection="1">
      <alignment horizontal="right" vertical="center" wrapText="1"/>
      <protection locked="0"/>
    </xf>
    <xf numFmtId="0" fontId="40" fillId="0" borderId="0" xfId="1" applyFont="1" applyFill="1" applyBorder="1" applyAlignment="1"/>
    <xf numFmtId="0" fontId="17" fillId="0" borderId="1" xfId="1" applyFont="1" applyBorder="1" applyAlignment="1" applyProtection="1">
      <alignment vertical="center"/>
      <protection locked="0"/>
    </xf>
    <xf numFmtId="1" fontId="15" fillId="0" borderId="0" xfId="1" applyNumberFormat="1" applyFont="1" applyBorder="1" applyProtection="1"/>
    <xf numFmtId="0" fontId="40" fillId="0" borderId="0" xfId="1" applyFont="1" applyFill="1" applyAlignment="1"/>
    <xf numFmtId="0" fontId="2" fillId="0" borderId="1" xfId="1" applyFont="1" applyBorder="1" applyAlignment="1" applyProtection="1">
      <alignment vertical="center" wrapText="1"/>
      <protection locked="0"/>
    </xf>
    <xf numFmtId="3" fontId="16" fillId="2" borderId="1" xfId="1" applyNumberFormat="1" applyFont="1" applyFill="1" applyBorder="1" applyAlignment="1" applyProtection="1">
      <alignment horizontal="center" vertical="center" wrapText="1"/>
    </xf>
    <xf numFmtId="0" fontId="2" fillId="0" borderId="1" xfId="1" applyFont="1" applyFill="1" applyBorder="1" applyAlignment="1" applyProtection="1">
      <alignment vertical="center" wrapText="1"/>
      <protection locked="0"/>
    </xf>
    <xf numFmtId="0" fontId="16" fillId="0" borderId="1" xfId="1" applyFont="1" applyFill="1" applyBorder="1" applyAlignment="1" applyProtection="1">
      <alignment horizontal="left" vertical="center" wrapText="1"/>
      <protection locked="0"/>
    </xf>
    <xf numFmtId="0" fontId="16" fillId="0" borderId="1" xfId="1" applyFont="1" applyFill="1" applyBorder="1" applyAlignment="1" applyProtection="1">
      <alignment vertical="center" wrapText="1"/>
      <protection locked="0"/>
    </xf>
    <xf numFmtId="3" fontId="17" fillId="0" borderId="1" xfId="1" applyNumberFormat="1" applyFont="1" applyBorder="1" applyAlignment="1" applyProtection="1">
      <alignment horizontal="center" vertical="center"/>
      <protection locked="0"/>
    </xf>
    <xf numFmtId="3" fontId="41" fillId="0" borderId="0" xfId="1" applyNumberFormat="1" applyFont="1" applyAlignment="1" applyProtection="1">
      <alignment horizontal="center"/>
    </xf>
    <xf numFmtId="0" fontId="6" fillId="0" borderId="0" xfId="1" applyFont="1" applyAlignment="1">
      <alignment vertical="center"/>
    </xf>
    <xf numFmtId="0" fontId="14" fillId="0" borderId="0" xfId="1" applyFont="1" applyBorder="1" applyAlignment="1" applyProtection="1">
      <alignment horizontal="left" vertical="center" wrapText="1" indent="1"/>
    </xf>
    <xf numFmtId="0" fontId="15" fillId="0" borderId="0" xfId="1" applyFont="1" applyBorder="1" applyAlignment="1" applyProtection="1">
      <alignment horizontal="center" vertical="center" wrapText="1"/>
    </xf>
    <xf numFmtId="1" fontId="14" fillId="0" borderId="0" xfId="1" applyNumberFormat="1" applyFont="1" applyBorder="1" applyAlignment="1" applyProtection="1">
      <alignment horizontal="right" wrapText="1"/>
    </xf>
    <xf numFmtId="1" fontId="14" fillId="0" borderId="0" xfId="1" applyNumberFormat="1" applyFont="1" applyFill="1" applyBorder="1" applyAlignment="1" applyProtection="1">
      <alignment horizontal="center" wrapText="1"/>
    </xf>
    <xf numFmtId="1" fontId="14" fillId="0" borderId="0" xfId="1" applyNumberFormat="1" applyFont="1" applyFill="1" applyBorder="1" applyAlignment="1" applyProtection="1">
      <alignment horizontal="right" wrapText="1"/>
    </xf>
    <xf numFmtId="0" fontId="6" fillId="0" borderId="0" xfId="1" applyFont="1" applyBorder="1" applyAlignment="1" applyProtection="1">
      <alignment vertical="center" wrapText="1"/>
    </xf>
    <xf numFmtId="0" fontId="6" fillId="0" borderId="0" xfId="1" applyFont="1" applyAlignment="1" applyProtection="1">
      <alignment vertical="center"/>
    </xf>
    <xf numFmtId="0" fontId="20" fillId="0" borderId="0" xfId="1" applyFont="1" applyFill="1" applyAlignment="1" applyProtection="1">
      <alignment horizontal="center" vertical="top" wrapText="1"/>
      <protection locked="0"/>
    </xf>
    <xf numFmtId="0" fontId="5" fillId="0" borderId="0" xfId="1" applyFont="1" applyAlignment="1" applyProtection="1">
      <alignment vertical="top" wrapText="1"/>
    </xf>
    <xf numFmtId="0" fontId="5" fillId="0" borderId="0" xfId="1" applyFont="1" applyAlignment="1" applyProtection="1">
      <alignment horizontal="center" vertical="top" wrapText="1"/>
    </xf>
    <xf numFmtId="0" fontId="14" fillId="0" borderId="4" xfId="1" applyFont="1" applyBorder="1" applyAlignment="1" applyProtection="1">
      <alignment horizontal="right" vertical="top" wrapText="1"/>
    </xf>
    <xf numFmtId="0" fontId="6" fillId="0" borderId="0" xfId="1" applyFont="1" applyAlignment="1">
      <alignment vertical="top" wrapText="1"/>
    </xf>
    <xf numFmtId="0" fontId="14" fillId="0" borderId="0" xfId="1" applyFont="1" applyBorder="1" applyAlignment="1" applyProtection="1">
      <alignment horizontal="right" vertical="top" wrapText="1"/>
    </xf>
    <xf numFmtId="0" fontId="5" fillId="0" borderId="5" xfId="1" applyFont="1" applyBorder="1" applyAlignment="1" applyProtection="1">
      <alignment horizontal="center" vertical="center" wrapText="1"/>
    </xf>
    <xf numFmtId="0" fontId="5" fillId="0" borderId="0" xfId="1" applyFont="1" applyBorder="1" applyAlignment="1" applyProtection="1">
      <alignment horizontal="center" vertical="center" wrapText="1"/>
      <protection locked="0"/>
    </xf>
    <xf numFmtId="0" fontId="15" fillId="0" borderId="0" xfId="1" applyFont="1" applyBorder="1" applyProtection="1">
      <protection locked="0"/>
    </xf>
    <xf numFmtId="0" fontId="5" fillId="0" borderId="7" xfId="1" applyFont="1" applyBorder="1" applyAlignment="1" applyProtection="1">
      <alignment horizontal="center" vertical="center" wrapText="1"/>
    </xf>
    <xf numFmtId="0" fontId="5" fillId="0" borderId="1" xfId="1" applyFont="1" applyBorder="1" applyAlignment="1" applyProtection="1">
      <alignment horizontal="center" vertical="center" wrapText="1"/>
    </xf>
    <xf numFmtId="0" fontId="33" fillId="0" borderId="0" xfId="1" applyFont="1" applyBorder="1" applyAlignment="1" applyProtection="1">
      <alignment horizontal="center" vertical="center" wrapText="1"/>
    </xf>
    <xf numFmtId="0" fontId="33" fillId="0" borderId="0" xfId="1" applyFont="1" applyBorder="1" applyAlignment="1" applyProtection="1">
      <alignment horizontal="center" vertical="center" wrapText="1"/>
      <protection locked="0"/>
    </xf>
    <xf numFmtId="3" fontId="16" fillId="3" borderId="1" xfId="1" applyNumberFormat="1" applyFont="1" applyFill="1" applyBorder="1" applyAlignment="1" applyProtection="1">
      <alignment horizontal="center" vertical="center" wrapText="1"/>
      <protection locked="0"/>
    </xf>
    <xf numFmtId="1" fontId="42" fillId="0" borderId="0" xfId="1" applyNumberFormat="1" applyFont="1" applyBorder="1" applyAlignment="1" applyProtection="1">
      <alignment horizontal="center" wrapText="1"/>
    </xf>
    <xf numFmtId="1" fontId="36" fillId="0" borderId="0" xfId="1" applyNumberFormat="1" applyFont="1" applyBorder="1" applyAlignment="1" applyProtection="1">
      <alignment horizontal="center" wrapText="1"/>
      <protection locked="0"/>
    </xf>
    <xf numFmtId="1" fontId="36" fillId="0" borderId="0" xfId="1" applyNumberFormat="1" applyFont="1" applyBorder="1" applyAlignment="1" applyProtection="1">
      <alignment horizontal="right" wrapText="1"/>
      <protection locked="0"/>
    </xf>
    <xf numFmtId="0" fontId="36" fillId="0" borderId="0" xfId="1" applyFont="1" applyBorder="1" applyProtection="1">
      <protection locked="0"/>
    </xf>
    <xf numFmtId="0" fontId="36" fillId="0" borderId="0" xfId="1" applyFont="1" applyBorder="1" applyProtection="1"/>
    <xf numFmtId="1" fontId="16" fillId="0" borderId="0" xfId="1" applyNumberFormat="1" applyFont="1" applyBorder="1" applyAlignment="1" applyProtection="1">
      <alignment horizontal="right" wrapText="1"/>
      <protection locked="0"/>
    </xf>
    <xf numFmtId="0" fontId="17" fillId="0" borderId="0" xfId="1" applyFont="1" applyBorder="1" applyProtection="1">
      <protection locked="0"/>
    </xf>
    <xf numFmtId="0" fontId="17" fillId="0" borderId="0" xfId="1" applyFont="1" applyBorder="1" applyProtection="1"/>
    <xf numFmtId="0" fontId="44" fillId="0" borderId="0" xfId="1" applyFont="1" applyAlignment="1" applyProtection="1">
      <alignment horizontal="center" vertical="top" wrapText="1"/>
      <protection locked="0"/>
    </xf>
    <xf numFmtId="0" fontId="14" fillId="0" borderId="4" xfId="1" applyFont="1" applyBorder="1" applyAlignment="1" applyProtection="1">
      <alignment horizontal="right" wrapText="1"/>
    </xf>
    <xf numFmtId="0" fontId="6" fillId="0" borderId="4" xfId="1" applyFont="1" applyBorder="1" applyAlignment="1">
      <alignment horizontal="right" wrapText="1"/>
    </xf>
    <xf numFmtId="0" fontId="6" fillId="0" borderId="0" xfId="1" applyFont="1" applyBorder="1" applyAlignment="1">
      <alignment horizontal="right" wrapText="1"/>
    </xf>
    <xf numFmtId="0" fontId="33" fillId="2" borderId="6" xfId="1" applyFont="1" applyFill="1" applyBorder="1" applyAlignment="1" applyProtection="1">
      <alignment horizontal="center" vertical="center" wrapText="1"/>
    </xf>
    <xf numFmtId="0" fontId="33" fillId="2" borderId="3" xfId="1" applyFont="1" applyFill="1" applyBorder="1" applyAlignment="1" applyProtection="1">
      <alignment horizontal="center" vertical="center" wrapText="1"/>
    </xf>
    <xf numFmtId="0" fontId="33" fillId="2" borderId="2" xfId="1" applyFont="1" applyFill="1" applyBorder="1" applyAlignment="1" applyProtection="1">
      <alignment horizontal="center" vertical="center" wrapText="1"/>
    </xf>
    <xf numFmtId="3" fontId="2" fillId="4" borderId="6" xfId="1" applyNumberFormat="1" applyFont="1" applyFill="1" applyBorder="1" applyAlignment="1" applyProtection="1">
      <alignment horizontal="center" vertical="center" wrapText="1"/>
    </xf>
    <xf numFmtId="3" fontId="2" fillId="4" borderId="2" xfId="1" applyNumberFormat="1" applyFont="1" applyFill="1" applyBorder="1" applyAlignment="1" applyProtection="1">
      <alignment horizontal="center" vertical="center" wrapText="1"/>
    </xf>
    <xf numFmtId="3" fontId="2" fillId="4" borderId="1" xfId="1" applyNumberFormat="1" applyFont="1" applyFill="1" applyBorder="1" applyAlignment="1" applyProtection="1">
      <alignment horizontal="center" vertical="center" wrapText="1"/>
    </xf>
    <xf numFmtId="3" fontId="16" fillId="0" borderId="1" xfId="1" applyNumberFormat="1" applyFont="1" applyFill="1" applyBorder="1" applyAlignment="1" applyProtection="1">
      <alignment horizontal="center" vertical="center" wrapText="1"/>
      <protection locked="0"/>
    </xf>
    <xf numFmtId="3" fontId="16" fillId="0" borderId="6" xfId="1" applyNumberFormat="1" applyFont="1" applyFill="1" applyBorder="1" applyAlignment="1" applyProtection="1">
      <alignment horizontal="center" vertical="center" wrapText="1"/>
      <protection locked="0"/>
    </xf>
    <xf numFmtId="0" fontId="17" fillId="0" borderId="1" xfId="1" applyFont="1" applyBorder="1" applyAlignment="1" applyProtection="1">
      <alignment horizontal="center" vertical="center"/>
      <protection locked="0"/>
    </xf>
    <xf numFmtId="3" fontId="16" fillId="0" borderId="2" xfId="1" applyNumberFormat="1" applyFont="1" applyFill="1" applyBorder="1" applyAlignment="1" applyProtection="1">
      <alignment horizontal="center" vertical="center" wrapText="1"/>
      <protection locked="0"/>
    </xf>
    <xf numFmtId="0" fontId="14" fillId="0" borderId="0" xfId="1" applyFont="1" applyBorder="1" applyAlignment="1" applyProtection="1">
      <alignment horizontal="left" wrapText="1" indent="2"/>
    </xf>
    <xf numFmtId="0" fontId="14" fillId="0" borderId="0" xfId="1" applyFont="1" applyBorder="1" applyAlignment="1" applyProtection="1">
      <alignment horizontal="center" wrapText="1"/>
    </xf>
    <xf numFmtId="1" fontId="14" fillId="0" borderId="0" xfId="1" applyNumberFormat="1" applyFont="1" applyBorder="1" applyAlignment="1" applyProtection="1">
      <alignment wrapText="1"/>
    </xf>
    <xf numFmtId="0" fontId="20" fillId="0" borderId="0" xfId="1" applyFont="1" applyAlignment="1" applyProtection="1">
      <alignment horizontal="center" vertical="top" wrapText="1"/>
      <protection locked="0"/>
    </xf>
    <xf numFmtId="0" fontId="44" fillId="0" borderId="0" xfId="1" applyFont="1" applyBorder="1" applyAlignment="1" applyProtection="1">
      <alignment horizontal="center" vertical="top" wrapText="1"/>
      <protection locked="0"/>
    </xf>
    <xf numFmtId="0" fontId="6" fillId="0" borderId="0" xfId="1" applyFont="1" applyBorder="1" applyAlignment="1">
      <alignment vertical="top" wrapText="1"/>
    </xf>
    <xf numFmtId="0" fontId="16" fillId="0" borderId="6" xfId="1" applyFont="1" applyBorder="1" applyAlignment="1" applyProtection="1">
      <alignment horizontal="center" vertical="top" wrapText="1"/>
    </xf>
    <xf numFmtId="0" fontId="16" fillId="0" borderId="2" xfId="1" applyFont="1" applyBorder="1" applyAlignment="1" applyProtection="1">
      <alignment horizontal="center" vertical="top" wrapText="1"/>
    </xf>
    <xf numFmtId="0" fontId="16" fillId="0" borderId="3" xfId="1" applyFont="1" applyBorder="1" applyAlignment="1" applyProtection="1">
      <alignment horizontal="center" vertical="top" wrapText="1"/>
    </xf>
    <xf numFmtId="0" fontId="15" fillId="0" borderId="0" xfId="1" applyFont="1" applyBorder="1" applyAlignment="1" applyProtection="1">
      <alignment wrapText="1"/>
    </xf>
    <xf numFmtId="0" fontId="14" fillId="2" borderId="1" xfId="1" applyFont="1" applyFill="1" applyBorder="1" applyAlignment="1" applyProtection="1">
      <alignment horizontal="center" vertical="center" wrapText="1"/>
    </xf>
    <xf numFmtId="0" fontId="14" fillId="0" borderId="0" xfId="1" applyFont="1" applyBorder="1" applyAlignment="1" applyProtection="1">
      <alignment horizontal="center" vertical="center" wrapText="1"/>
    </xf>
    <xf numFmtId="0" fontId="15" fillId="0" borderId="0" xfId="1" applyFont="1" applyBorder="1" applyAlignment="1" applyProtection="1">
      <alignment horizontal="center" vertical="center"/>
    </xf>
    <xf numFmtId="0" fontId="15" fillId="0" borderId="0" xfId="1" applyFont="1" applyAlignment="1" applyProtection="1">
      <alignment horizontal="center" vertical="center"/>
    </xf>
    <xf numFmtId="0" fontId="16" fillId="0" borderId="1" xfId="1" applyFont="1" applyBorder="1" applyAlignment="1" applyProtection="1">
      <alignment vertical="center" wrapText="1"/>
    </xf>
    <xf numFmtId="1" fontId="14" fillId="0" borderId="0" xfId="1" applyNumberFormat="1" applyFont="1" applyFill="1" applyBorder="1" applyAlignment="1" applyProtection="1">
      <alignment wrapText="1"/>
    </xf>
    <xf numFmtId="3" fontId="15" fillId="0" borderId="0" xfId="1" applyNumberFormat="1" applyFont="1" applyBorder="1" applyProtection="1"/>
    <xf numFmtId="0" fontId="16" fillId="2" borderId="1" xfId="1" applyFont="1" applyFill="1" applyBorder="1" applyAlignment="1" applyProtection="1">
      <alignment horizontal="left" vertical="center" wrapText="1"/>
    </xf>
    <xf numFmtId="0" fontId="15" fillId="2" borderId="0" xfId="1" applyFont="1" applyFill="1" applyAlignment="1" applyProtection="1">
      <alignment horizontal="center" vertical="center"/>
    </xf>
    <xf numFmtId="0" fontId="16" fillId="0" borderId="7" xfId="1" applyFont="1" applyBorder="1" applyAlignment="1" applyProtection="1">
      <alignment horizontal="left" vertical="center" wrapText="1"/>
      <protection locked="0"/>
    </xf>
    <xf numFmtId="3" fontId="16" fillId="0" borderId="1" xfId="1" applyNumberFormat="1" applyFont="1" applyFill="1" applyBorder="1" applyAlignment="1" applyProtection="1">
      <alignment horizontal="center" vertical="center" wrapText="1"/>
      <protection locked="0"/>
    </xf>
    <xf numFmtId="49" fontId="16" fillId="0" borderId="1" xfId="1" applyNumberFormat="1" applyFont="1" applyBorder="1" applyAlignment="1" applyProtection="1">
      <alignment horizontal="left" vertical="center" wrapText="1"/>
      <protection locked="0"/>
    </xf>
    <xf numFmtId="3" fontId="14" fillId="2" borderId="1" xfId="1" applyNumberFormat="1" applyFont="1" applyFill="1" applyBorder="1" applyAlignment="1" applyProtection="1">
      <alignment horizontal="center" vertical="center" wrapText="1"/>
    </xf>
    <xf numFmtId="0" fontId="13" fillId="0" borderId="0" xfId="1" applyFont="1" applyFill="1" applyProtection="1"/>
    <xf numFmtId="0" fontId="14" fillId="0" borderId="0" xfId="1" applyFont="1" applyFill="1" applyBorder="1" applyAlignment="1" applyProtection="1">
      <alignment vertical="top" wrapText="1"/>
    </xf>
    <xf numFmtId="0" fontId="6" fillId="0" borderId="0" xfId="1" applyFont="1" applyFill="1" applyBorder="1" applyAlignment="1">
      <alignment vertical="top" wrapText="1"/>
    </xf>
    <xf numFmtId="0" fontId="15" fillId="0" borderId="0" xfId="1" applyFont="1" applyFill="1" applyBorder="1" applyAlignment="1" applyProtection="1">
      <alignment wrapText="1"/>
      <protection locked="0"/>
    </xf>
    <xf numFmtId="0" fontId="45" fillId="0" borderId="0" xfId="1" applyFont="1" applyFill="1" applyAlignment="1" applyProtection="1">
      <alignment horizontal="center" vertical="center"/>
      <protection locked="0"/>
    </xf>
    <xf numFmtId="0" fontId="14" fillId="0" borderId="0" xfId="1" applyFont="1" applyBorder="1" applyAlignment="1" applyProtection="1">
      <alignment horizontal="right" vertical="top"/>
    </xf>
    <xf numFmtId="0" fontId="17" fillId="0" borderId="6"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5" fillId="0" borderId="0" xfId="1" applyFont="1" applyProtection="1">
      <protection locked="0"/>
    </xf>
    <xf numFmtId="0" fontId="13" fillId="0" borderId="0" xfId="1" applyFont="1" applyProtection="1">
      <protection locked="0"/>
    </xf>
    <xf numFmtId="0" fontId="17" fillId="0" borderId="1" xfId="1" applyFont="1" applyBorder="1" applyAlignment="1" applyProtection="1">
      <alignment horizontal="center" vertical="center" wrapText="1"/>
    </xf>
    <xf numFmtId="16" fontId="15" fillId="0" borderId="0" xfId="1" applyNumberFormat="1" applyFont="1" applyAlignment="1" applyProtection="1">
      <alignment horizontal="right"/>
      <protection locked="0"/>
    </xf>
    <xf numFmtId="0" fontId="35" fillId="0" borderId="8" xfId="1" applyFont="1" applyBorder="1" applyAlignment="1" applyProtection="1">
      <alignment horizontal="center" vertical="center" wrapText="1"/>
      <protection locked="0"/>
    </xf>
    <xf numFmtId="0" fontId="35" fillId="0" borderId="0" xfId="1" applyFont="1" applyBorder="1" applyAlignment="1" applyProtection="1">
      <alignment horizontal="center" vertical="center" wrapText="1"/>
      <protection locked="0"/>
    </xf>
    <xf numFmtId="0" fontId="13" fillId="0" borderId="0" xfId="1" applyFont="1" applyAlignment="1" applyProtection="1">
      <alignment horizontal="center" vertical="center"/>
      <protection locked="0"/>
    </xf>
    <xf numFmtId="1" fontId="42" fillId="0" borderId="0" xfId="1" applyNumberFormat="1" applyFont="1" applyBorder="1" applyProtection="1"/>
    <xf numFmtId="1" fontId="5" fillId="0" borderId="0" xfId="1" applyNumberFormat="1" applyFont="1" applyFill="1" applyBorder="1" applyAlignment="1" applyProtection="1">
      <alignment wrapText="1"/>
      <protection locked="0"/>
    </xf>
    <xf numFmtId="49" fontId="14" fillId="2" borderId="1" xfId="1" applyNumberFormat="1" applyFont="1" applyFill="1" applyBorder="1" applyAlignment="1" applyProtection="1">
      <alignment horizontal="center" vertical="center" wrapText="1"/>
    </xf>
    <xf numFmtId="1" fontId="14" fillId="0" borderId="0" xfId="1" applyNumberFormat="1" applyFont="1" applyFill="1" applyBorder="1" applyAlignment="1" applyProtection="1">
      <alignment wrapText="1"/>
      <protection locked="0"/>
    </xf>
    <xf numFmtId="0" fontId="20" fillId="3" borderId="0" xfId="1" applyFont="1" applyFill="1" applyBorder="1" applyAlignment="1" applyProtection="1">
      <alignment horizontal="center" vertical="top" wrapText="1"/>
      <protection locked="0"/>
    </xf>
    <xf numFmtId="0" fontId="5" fillId="0" borderId="0" xfId="1" applyFont="1" applyBorder="1" applyAlignment="1" applyProtection="1">
      <alignment horizontal="center" vertical="top" wrapText="1"/>
    </xf>
    <xf numFmtId="0" fontId="14" fillId="0" borderId="0" xfId="1" applyFont="1" applyBorder="1" applyAlignment="1" applyProtection="1">
      <alignment horizontal="right" vertical="top" wrapText="1"/>
    </xf>
    <xf numFmtId="3" fontId="46" fillId="0" borderId="0" xfId="1" applyNumberFormat="1" applyFont="1" applyProtection="1">
      <protection locked="0"/>
    </xf>
    <xf numFmtId="0" fontId="16" fillId="0" borderId="0" xfId="1" applyFont="1" applyBorder="1" applyAlignment="1" applyProtection="1">
      <alignment wrapText="1"/>
    </xf>
    <xf numFmtId="49" fontId="16" fillId="0" borderId="0" xfId="1" applyNumberFormat="1" applyFont="1" applyBorder="1" applyAlignment="1" applyProtection="1">
      <alignment horizontal="center" wrapText="1"/>
    </xf>
    <xf numFmtId="1" fontId="42" fillId="0" borderId="0" xfId="1" applyNumberFormat="1" applyFont="1" applyFill="1" applyBorder="1" applyAlignment="1" applyProtection="1">
      <alignment horizontal="right" wrapText="1"/>
    </xf>
    <xf numFmtId="1" fontId="2" fillId="0" borderId="0" xfId="1" applyNumberFormat="1" applyFont="1" applyFill="1" applyBorder="1" applyAlignment="1" applyProtection="1">
      <alignment horizontal="right" wrapText="1"/>
    </xf>
    <xf numFmtId="0" fontId="14" fillId="0" borderId="0" xfId="1" applyFont="1" applyFill="1" applyBorder="1" applyAlignment="1" applyProtection="1">
      <alignment wrapText="1"/>
    </xf>
    <xf numFmtId="0" fontId="45" fillId="0" borderId="0" xfId="1" applyFont="1" applyAlignment="1" applyProtection="1">
      <alignment horizontal="center" vertical="center"/>
      <protection locked="0"/>
    </xf>
    <xf numFmtId="0" fontId="23" fillId="0" borderId="0" xfId="1" applyFont="1" applyAlignment="1" applyProtection="1"/>
    <xf numFmtId="0" fontId="43" fillId="0" borderId="0" xfId="1" applyFont="1" applyFill="1" applyBorder="1" applyAlignment="1" applyProtection="1">
      <alignment horizontal="center" vertical="top" wrapText="1"/>
      <protection locked="0"/>
    </xf>
    <xf numFmtId="0" fontId="14" fillId="0" borderId="0" xfId="1" applyFont="1" applyBorder="1" applyAlignment="1" applyProtection="1">
      <alignment vertical="top" wrapText="1"/>
    </xf>
    <xf numFmtId="0" fontId="16" fillId="0" borderId="1" xfId="1" applyFont="1" applyBorder="1" applyAlignment="1" applyProtection="1">
      <alignment horizontal="center" vertical="top" wrapText="1"/>
    </xf>
    <xf numFmtId="0" fontId="5" fillId="0" borderId="0" xfId="1" applyFont="1" applyFill="1" applyBorder="1" applyAlignment="1" applyProtection="1">
      <alignment vertical="top" wrapText="1"/>
    </xf>
    <xf numFmtId="0" fontId="15" fillId="0" borderId="0" xfId="1" applyFont="1" applyFill="1" applyBorder="1" applyAlignment="1" applyProtection="1"/>
    <xf numFmtId="0" fontId="23" fillId="0" borderId="0" xfId="1" applyFont="1" applyFill="1" applyBorder="1" applyAlignment="1" applyProtection="1">
      <alignment horizontal="center" wrapText="1"/>
    </xf>
    <xf numFmtId="0" fontId="5" fillId="0" borderId="0" xfId="1" applyFont="1" applyFill="1" applyBorder="1" applyAlignment="1" applyProtection="1">
      <alignment horizontal="center" vertical="center" wrapText="1"/>
    </xf>
    <xf numFmtId="49" fontId="16" fillId="0" borderId="1" xfId="1" applyNumberFormat="1" applyFont="1" applyFill="1" applyBorder="1" applyAlignment="1" applyProtection="1">
      <alignment horizontal="center" vertical="center" wrapText="1"/>
    </xf>
    <xf numFmtId="164" fontId="2" fillId="0" borderId="1" xfId="1" applyNumberFormat="1" applyFont="1" applyFill="1" applyBorder="1" applyAlignment="1" applyProtection="1">
      <alignment horizontal="center" vertical="center" wrapText="1"/>
      <protection locked="0"/>
    </xf>
    <xf numFmtId="3" fontId="36" fillId="0" borderId="0" xfId="1" applyNumberFormat="1" applyFont="1" applyFill="1" applyBorder="1" applyAlignment="1" applyProtection="1">
      <alignment horizontal="right" wrapText="1"/>
      <protection locked="0"/>
    </xf>
    <xf numFmtId="3" fontId="47" fillId="0" borderId="9" xfId="1" applyNumberFormat="1" applyFont="1" applyFill="1" applyBorder="1" applyAlignment="1" applyProtection="1">
      <alignment horizontal="center" wrapText="1"/>
      <protection locked="0"/>
    </xf>
    <xf numFmtId="3" fontId="47" fillId="0" borderId="10" xfId="1" applyNumberFormat="1" applyFont="1" applyFill="1" applyBorder="1" applyAlignment="1" applyProtection="1">
      <alignment horizontal="center" wrapText="1"/>
      <protection locked="0"/>
    </xf>
    <xf numFmtId="3" fontId="47" fillId="0" borderId="11" xfId="1" applyNumberFormat="1" applyFont="1" applyFill="1" applyBorder="1" applyAlignment="1" applyProtection="1">
      <alignment horizontal="center" wrapText="1"/>
      <protection locked="0"/>
    </xf>
    <xf numFmtId="164" fontId="16" fillId="0" borderId="1" xfId="1" applyNumberFormat="1" applyFont="1" applyFill="1" applyBorder="1" applyAlignment="1" applyProtection="1">
      <alignment horizontal="center" vertical="center" wrapText="1"/>
      <protection locked="0"/>
    </xf>
    <xf numFmtId="3" fontId="14" fillId="0" borderId="0" xfId="1" applyNumberFormat="1" applyFont="1" applyFill="1" applyBorder="1" applyAlignment="1" applyProtection="1">
      <alignment horizontal="right" wrapText="1"/>
      <protection locked="0"/>
    </xf>
    <xf numFmtId="3" fontId="14" fillId="0" borderId="0" xfId="1" applyNumberFormat="1" applyFont="1" applyFill="1" applyBorder="1" applyAlignment="1" applyProtection="1">
      <alignment horizontal="center" wrapText="1"/>
    </xf>
    <xf numFmtId="3" fontId="41" fillId="0" borderId="0" xfId="1" applyNumberFormat="1" applyFont="1" applyBorder="1" applyAlignment="1" applyProtection="1">
      <alignment wrapText="1"/>
      <protection locked="0"/>
    </xf>
    <xf numFmtId="0" fontId="14" fillId="0" borderId="13" xfId="1" applyFont="1" applyBorder="1" applyAlignment="1" applyProtection="1">
      <alignment wrapText="1"/>
      <protection locked="0"/>
    </xf>
    <xf numFmtId="0" fontId="14" fillId="0" borderId="13" xfId="1" applyFont="1" applyBorder="1" applyAlignment="1" applyProtection="1">
      <alignment horizontal="center" wrapText="1"/>
    </xf>
    <xf numFmtId="1" fontId="14" fillId="0" borderId="13" xfId="1" applyNumberFormat="1" applyFont="1" applyBorder="1" applyAlignment="1" applyProtection="1">
      <alignment wrapText="1"/>
    </xf>
    <xf numFmtId="0" fontId="6" fillId="0" borderId="13" xfId="1" applyFont="1" applyBorder="1" applyAlignment="1" applyProtection="1">
      <alignment wrapText="1"/>
    </xf>
    <xf numFmtId="0" fontId="6" fillId="0" borderId="0" xfId="1" applyFont="1" applyBorder="1" applyAlignment="1" applyProtection="1">
      <alignment wrapText="1"/>
    </xf>
    <xf numFmtId="0" fontId="45" fillId="0" borderId="0" xfId="1" applyFont="1" applyAlignment="1" applyProtection="1">
      <alignment horizontal="center" vertical="center" wrapText="1"/>
      <protection locked="0"/>
    </xf>
    <xf numFmtId="0" fontId="15" fillId="0" borderId="0" xfId="1" applyFont="1" applyAlignment="1" applyProtection="1">
      <alignment wrapText="1"/>
    </xf>
    <xf numFmtId="0" fontId="49" fillId="0" borderId="0" xfId="1" applyFont="1" applyBorder="1" applyAlignment="1" applyProtection="1">
      <alignment horizontal="center" vertical="top" wrapText="1"/>
    </xf>
    <xf numFmtId="0" fontId="15" fillId="3" borderId="0" xfId="1" applyFont="1" applyFill="1" applyAlignment="1" applyProtection="1">
      <alignment wrapText="1"/>
    </xf>
    <xf numFmtId="0" fontId="6" fillId="3" borderId="0" xfId="1" applyFont="1" applyFill="1" applyBorder="1" applyAlignment="1" applyProtection="1">
      <alignment wrapText="1"/>
    </xf>
    <xf numFmtId="1" fontId="35" fillId="0" borderId="0" xfId="1" applyNumberFormat="1" applyFont="1" applyFill="1" applyAlignment="1" applyProtection="1"/>
    <xf numFmtId="0" fontId="14" fillId="2" borderId="5" xfId="1" applyFont="1" applyFill="1" applyBorder="1" applyAlignment="1" applyProtection="1">
      <alignment horizontal="center" vertical="center" wrapText="1"/>
    </xf>
    <xf numFmtId="3" fontId="16" fillId="2" borderId="6" xfId="1" applyNumberFormat="1" applyFont="1" applyFill="1" applyBorder="1" applyAlignment="1" applyProtection="1">
      <alignment horizontal="center" vertical="center" wrapText="1"/>
    </xf>
    <xf numFmtId="164" fontId="2" fillId="4" borderId="1" xfId="1" applyNumberFormat="1" applyFont="1" applyFill="1" applyBorder="1" applyAlignment="1" applyProtection="1">
      <alignment horizontal="center" vertical="center" wrapText="1"/>
    </xf>
    <xf numFmtId="2" fontId="42" fillId="0" borderId="0" xfId="1" applyNumberFormat="1" applyFont="1" applyFill="1" applyBorder="1" applyAlignment="1" applyProtection="1">
      <alignment horizontal="right" wrapText="1"/>
    </xf>
    <xf numFmtId="0" fontId="47" fillId="0" borderId="10" xfId="1" applyFont="1" applyBorder="1" applyProtection="1"/>
    <xf numFmtId="0" fontId="15" fillId="0" borderId="11" xfId="1" applyFont="1" applyBorder="1" applyProtection="1"/>
    <xf numFmtId="0" fontId="15" fillId="0" borderId="21" xfId="1" applyFont="1" applyBorder="1" applyProtection="1"/>
    <xf numFmtId="1" fontId="35" fillId="0" borderId="0" xfId="1" applyNumberFormat="1" applyFont="1" applyFill="1" applyProtection="1"/>
    <xf numFmtId="164" fontId="17" fillId="0" borderId="7" xfId="1" applyNumberFormat="1" applyFont="1" applyBorder="1" applyAlignment="1" applyProtection="1">
      <alignment horizontal="center" vertical="center" wrapText="1"/>
      <protection locked="0"/>
    </xf>
    <xf numFmtId="164" fontId="17" fillId="0" borderId="1" xfId="1" applyNumberFormat="1" applyFont="1" applyBorder="1" applyAlignment="1" applyProtection="1">
      <alignment horizontal="center" vertical="center" wrapText="1"/>
      <protection locked="0"/>
    </xf>
    <xf numFmtId="164" fontId="15" fillId="0" borderId="0" xfId="1" applyNumberFormat="1" applyFont="1" applyFill="1" applyAlignment="1" applyProtection="1">
      <alignment horizontal="center"/>
    </xf>
    <xf numFmtId="0" fontId="16" fillId="3" borderId="1" xfId="1" applyFont="1" applyFill="1" applyBorder="1" applyAlignment="1" applyProtection="1">
      <alignment vertical="center" wrapText="1"/>
      <protection locked="0"/>
    </xf>
    <xf numFmtId="0" fontId="35" fillId="0" borderId="21" xfId="1" applyFont="1" applyBorder="1" applyAlignment="1" applyProtection="1">
      <alignment horizontal="center" wrapText="1"/>
      <protection locked="0"/>
    </xf>
    <xf numFmtId="0" fontId="35" fillId="0" borderId="11" xfId="1" applyFont="1" applyBorder="1" applyAlignment="1" applyProtection="1">
      <alignment horizontal="center" vertical="center" wrapText="1"/>
      <protection locked="0"/>
    </xf>
    <xf numFmtId="0" fontId="17" fillId="0" borderId="1" xfId="1" applyFont="1" applyBorder="1" applyAlignment="1" applyProtection="1">
      <alignment horizontal="center" vertical="center"/>
      <protection locked="0"/>
    </xf>
    <xf numFmtId="3" fontId="35" fillId="0" borderId="19" xfId="1" applyNumberFormat="1" applyFont="1" applyBorder="1" applyAlignment="1" applyProtection="1">
      <alignment horizontal="center"/>
      <protection locked="0"/>
    </xf>
    <xf numFmtId="3" fontId="35" fillId="0" borderId="20" xfId="1" applyNumberFormat="1" applyFont="1" applyBorder="1" applyAlignment="1" applyProtection="1">
      <alignment horizontal="center"/>
      <protection locked="0"/>
    </xf>
    <xf numFmtId="49" fontId="14" fillId="3" borderId="0" xfId="1" applyNumberFormat="1" applyFont="1" applyFill="1" applyBorder="1" applyAlignment="1" applyProtection="1">
      <alignment horizontal="center" wrapText="1"/>
    </xf>
    <xf numFmtId="0" fontId="15" fillId="0" borderId="0" xfId="1" applyFont="1" applyFill="1" applyAlignment="1" applyProtection="1">
      <alignment horizontal="center"/>
    </xf>
    <xf numFmtId="0" fontId="43" fillId="3" borderId="0" xfId="1" applyFont="1" applyFill="1" applyBorder="1" applyAlignment="1" applyProtection="1">
      <alignment horizontal="center" vertical="top" wrapText="1"/>
      <protection locked="0"/>
    </xf>
    <xf numFmtId="0" fontId="16" fillId="0" borderId="12" xfId="1" applyFont="1" applyBorder="1" applyAlignment="1" applyProtection="1">
      <alignment horizontal="center" vertical="center" wrapText="1"/>
    </xf>
    <xf numFmtId="0" fontId="16" fillId="0" borderId="5" xfId="1" applyFont="1" applyBorder="1" applyAlignment="1" applyProtection="1">
      <alignment horizontal="center" vertical="center" wrapText="1"/>
    </xf>
    <xf numFmtId="0" fontId="14" fillId="2" borderId="12" xfId="1" applyFont="1" applyFill="1" applyBorder="1" applyAlignment="1" applyProtection="1">
      <alignment horizontal="center" vertical="top" wrapText="1"/>
    </xf>
    <xf numFmtId="0" fontId="14" fillId="2" borderId="5" xfId="1" applyFont="1" applyFill="1" applyBorder="1" applyAlignment="1" applyProtection="1">
      <alignment horizontal="center" vertical="top" wrapText="1"/>
    </xf>
    <xf numFmtId="0" fontId="35" fillId="0" borderId="0" xfId="1" applyFont="1" applyFill="1" applyProtection="1"/>
    <xf numFmtId="0" fontId="16" fillId="2" borderId="1" xfId="1" applyFont="1" applyFill="1" applyBorder="1" applyAlignment="1" applyProtection="1">
      <alignment vertical="center" wrapText="1"/>
    </xf>
    <xf numFmtId="49" fontId="16" fillId="2" borderId="1" xfId="1" applyNumberFormat="1" applyFont="1" applyFill="1" applyBorder="1" applyAlignment="1" applyProtection="1">
      <alignment horizontal="center" vertical="center" wrapText="1"/>
    </xf>
    <xf numFmtId="0" fontId="16" fillId="0" borderId="7" xfId="1" applyFont="1" applyBorder="1" applyAlignment="1" applyProtection="1">
      <alignment vertical="center" wrapText="1"/>
      <protection locked="0"/>
    </xf>
    <xf numFmtId="0" fontId="14" fillId="0" borderId="0" xfId="1" applyFont="1" applyBorder="1" applyAlignment="1" applyProtection="1">
      <alignment wrapText="1"/>
    </xf>
    <xf numFmtId="0" fontId="16" fillId="0" borderId="7" xfId="1" applyFont="1" applyFill="1" applyBorder="1" applyAlignment="1" applyProtection="1">
      <alignment vertical="center" wrapText="1"/>
      <protection locked="0"/>
    </xf>
    <xf numFmtId="3" fontId="15" fillId="0" borderId="0" xfId="1" applyNumberFormat="1" applyFont="1" applyFill="1" applyAlignment="1" applyProtection="1">
      <alignment horizontal="center" wrapText="1"/>
    </xf>
    <xf numFmtId="49" fontId="14" fillId="0" borderId="0" xfId="1" applyNumberFormat="1" applyFont="1" applyBorder="1" applyAlignment="1" applyProtection="1">
      <alignment horizontal="center" wrapText="1"/>
    </xf>
    <xf numFmtId="1" fontId="15" fillId="0" borderId="0" xfId="1" applyNumberFormat="1" applyFont="1" applyBorder="1" applyAlignment="1" applyProtection="1">
      <alignment wrapText="1"/>
      <protection locked="0"/>
    </xf>
    <xf numFmtId="0" fontId="14" fillId="2" borderId="1" xfId="1" applyFont="1" applyFill="1" applyBorder="1" applyAlignment="1" applyProtection="1">
      <alignment horizontal="center" vertical="top" wrapText="1"/>
    </xf>
    <xf numFmtId="0" fontId="14" fillId="0" borderId="0" xfId="1" applyFont="1" applyBorder="1" applyAlignment="1" applyProtection="1">
      <alignment horizontal="left" vertical="center" wrapText="1"/>
    </xf>
    <xf numFmtId="3" fontId="14" fillId="0" borderId="0" xfId="1" applyNumberFormat="1" applyFont="1" applyFill="1" applyBorder="1" applyAlignment="1" applyProtection="1">
      <alignment horizontal="center" wrapText="1"/>
      <protection locked="0"/>
    </xf>
    <xf numFmtId="0" fontId="43" fillId="3" borderId="4" xfId="1" applyFont="1" applyFill="1" applyBorder="1" applyAlignment="1" applyProtection="1">
      <alignment horizontal="center" vertical="top" wrapText="1"/>
      <protection locked="0"/>
    </xf>
    <xf numFmtId="0" fontId="14" fillId="2" borderId="6" xfId="1" applyFont="1" applyFill="1" applyBorder="1" applyAlignment="1" applyProtection="1">
      <alignment horizontal="center" vertical="center" wrapText="1"/>
    </xf>
    <xf numFmtId="0" fontId="14" fillId="2" borderId="3" xfId="1" applyFont="1" applyFill="1" applyBorder="1" applyAlignment="1" applyProtection="1">
      <alignment horizontal="center" vertical="center" wrapText="1"/>
    </xf>
    <xf numFmtId="0" fontId="16" fillId="0" borderId="6" xfId="1" applyFont="1" applyBorder="1" applyAlignment="1" applyProtection="1">
      <alignment horizontal="left" vertical="center" wrapText="1"/>
      <protection locked="0"/>
    </xf>
    <xf numFmtId="0" fontId="16" fillId="0" borderId="3" xfId="1" applyFont="1" applyBorder="1" applyAlignment="1" applyProtection="1">
      <alignment horizontal="left" vertical="center" wrapText="1"/>
      <protection locked="0"/>
    </xf>
    <xf numFmtId="0" fontId="17" fillId="3" borderId="1" xfId="1" applyFont="1" applyFill="1" applyBorder="1" applyAlignment="1" applyProtection="1">
      <alignment horizontal="center" vertical="center"/>
      <protection locked="0"/>
    </xf>
    <xf numFmtId="0" fontId="17" fillId="0" borderId="1" xfId="1" applyFont="1" applyFill="1" applyBorder="1" applyAlignment="1" applyProtection="1">
      <alignment horizontal="center" vertical="center"/>
      <protection locked="0"/>
    </xf>
    <xf numFmtId="0" fontId="17" fillId="2" borderId="1" xfId="1" applyFont="1" applyFill="1" applyBorder="1" applyAlignment="1" applyProtection="1">
      <alignment horizontal="center" vertical="center"/>
    </xf>
    <xf numFmtId="49" fontId="16" fillId="0" borderId="6" xfId="1" applyNumberFormat="1" applyFont="1" applyBorder="1" applyAlignment="1" applyProtection="1">
      <alignment horizontal="left" vertical="center" wrapText="1"/>
      <protection locked="0"/>
    </xf>
    <xf numFmtId="49" fontId="16" fillId="0" borderId="3" xfId="1" applyNumberFormat="1" applyFont="1" applyBorder="1" applyAlignment="1" applyProtection="1">
      <alignment horizontal="left" vertical="center" wrapText="1"/>
      <protection locked="0"/>
    </xf>
    <xf numFmtId="1" fontId="14" fillId="0" borderId="0" xfId="1" applyNumberFormat="1" applyFont="1" applyBorder="1" applyAlignment="1" applyProtection="1">
      <alignment wrapText="1"/>
      <protection locked="0"/>
    </xf>
    <xf numFmtId="0" fontId="43" fillId="0" borderId="0" xfId="1" applyFont="1" applyAlignment="1" applyProtection="1">
      <alignment horizontal="center" vertical="top" wrapText="1"/>
      <protection locked="0"/>
    </xf>
    <xf numFmtId="0" fontId="14" fillId="0" borderId="4" xfId="1" applyFont="1" applyBorder="1" applyAlignment="1" applyProtection="1">
      <alignment horizontal="right" vertical="top" wrapText="1"/>
      <protection locked="0"/>
    </xf>
    <xf numFmtId="164" fontId="42" fillId="0" borderId="0" xfId="1" applyNumberFormat="1" applyFont="1" applyProtection="1"/>
    <xf numFmtId="0" fontId="15" fillId="0" borderId="0" xfId="1" applyFont="1" applyFill="1" applyProtection="1">
      <protection locked="0"/>
    </xf>
    <xf numFmtId="0" fontId="15" fillId="0" borderId="0" xfId="1" applyFont="1" applyFill="1" applyProtection="1"/>
    <xf numFmtId="164" fontId="16" fillId="3" borderId="1" xfId="1" applyNumberFormat="1" applyFont="1" applyFill="1" applyBorder="1" applyAlignment="1" applyProtection="1">
      <alignment horizontal="center" vertical="center" wrapText="1"/>
      <protection locked="0"/>
    </xf>
    <xf numFmtId="0" fontId="42" fillId="0" borderId="0" xfId="1" applyFont="1" applyProtection="1"/>
    <xf numFmtId="0" fontId="16" fillId="0" borderId="1" xfId="1" applyNumberFormat="1" applyFont="1" applyBorder="1" applyAlignment="1" applyProtection="1">
      <alignment horizontal="left" vertical="center" wrapText="1"/>
      <protection locked="0"/>
    </xf>
    <xf numFmtId="0" fontId="17" fillId="0" borderId="0" xfId="1" applyFont="1" applyProtection="1"/>
    <xf numFmtId="164" fontId="15" fillId="0" borderId="0" xfId="1" applyNumberFormat="1" applyFont="1" applyFill="1" applyProtection="1"/>
    <xf numFmtId="0" fontId="17" fillId="0" borderId="0" xfId="1" applyFont="1" applyProtection="1">
      <protection locked="0"/>
    </xf>
    <xf numFmtId="0" fontId="57" fillId="0" borderId="0" xfId="2" applyFont="1" applyAlignment="1" applyProtection="1">
      <alignment horizontal="justify" vertical="center" wrapText="1"/>
      <protection locked="0"/>
    </xf>
    <xf numFmtId="0" fontId="23" fillId="0" borderId="0" xfId="1" applyFont="1" applyBorder="1" applyAlignment="1" applyProtection="1">
      <alignment wrapText="1"/>
      <protection locked="0"/>
    </xf>
    <xf numFmtId="0" fontId="23" fillId="0" borderId="4" xfId="1" applyFont="1" applyBorder="1" applyAlignment="1" applyProtection="1">
      <alignment wrapText="1"/>
      <protection locked="0"/>
    </xf>
    <xf numFmtId="0" fontId="15" fillId="0" borderId="4" xfId="1" applyFont="1" applyBorder="1" applyProtection="1">
      <protection locked="0"/>
    </xf>
    <xf numFmtId="0" fontId="57" fillId="0" borderId="0" xfId="2" applyFont="1" applyProtection="1">
      <protection locked="0"/>
    </xf>
    <xf numFmtId="0" fontId="15" fillId="0" borderId="0" xfId="1" applyFont="1" applyBorder="1" applyAlignment="1" applyProtection="1">
      <alignment horizontal="center" vertical="top" wrapText="1"/>
      <protection locked="0"/>
    </xf>
    <xf numFmtId="0" fontId="15" fillId="0" borderId="0" xfId="1" applyFont="1" applyBorder="1" applyAlignment="1" applyProtection="1">
      <alignment horizontal="center" wrapText="1"/>
      <protection locked="0"/>
    </xf>
    <xf numFmtId="0" fontId="15" fillId="0" borderId="0" xfId="1" applyFont="1" applyAlignment="1" applyProtection="1">
      <alignment horizontal="center"/>
      <protection locked="0"/>
    </xf>
    <xf numFmtId="0" fontId="58" fillId="0" borderId="0" xfId="1" applyFont="1" applyBorder="1" applyAlignment="1" applyProtection="1">
      <alignment wrapText="1"/>
      <protection locked="0"/>
    </xf>
    <xf numFmtId="0" fontId="4" fillId="0" borderId="0" xfId="1" applyFont="1" applyProtection="1">
      <protection locked="0"/>
    </xf>
    <xf numFmtId="0" fontId="58" fillId="0" borderId="0" xfId="1" applyFont="1" applyBorder="1" applyAlignment="1" applyProtection="1">
      <alignment wrapText="1"/>
    </xf>
    <xf numFmtId="0" fontId="4" fillId="0" borderId="0" xfId="1" applyFont="1" applyAlignment="1" applyProtection="1">
      <alignment horizontal="left" vertical="top"/>
    </xf>
  </cellXfs>
  <cellStyles count="3">
    <cellStyle name="Обычный" xfId="0" builtinId="0"/>
    <cellStyle name="Обычный 2" xfId="2"/>
    <cellStyle name="Обычный 2 2 12" xfId="1"/>
  </cellStyles>
  <dxfs count="132">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0"/>
        </patternFill>
      </fill>
    </dxf>
    <dxf>
      <fill>
        <patternFill>
          <bgColor theme="6" tint="0.39994506668294322"/>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T371"/>
  <sheetViews>
    <sheetView showZeros="0" tabSelected="1" topLeftCell="A106" zoomScale="43" zoomScaleNormal="43" workbookViewId="0">
      <selection activeCell="D183" sqref="D183"/>
    </sheetView>
  </sheetViews>
  <sheetFormatPr defaultRowHeight="12.75" x14ac:dyDescent="0.2"/>
  <cols>
    <col min="1" max="1" width="110.85546875" style="25" customWidth="1"/>
    <col min="2" max="2" width="15.7109375" style="25" customWidth="1"/>
    <col min="3" max="3" width="19.5703125" style="25" customWidth="1"/>
    <col min="4" max="4" width="30.42578125" style="25" customWidth="1"/>
    <col min="5" max="5" width="28.42578125" style="25" customWidth="1"/>
    <col min="6" max="6" width="39.28515625" style="25" customWidth="1"/>
    <col min="7" max="7" width="36" style="25" customWidth="1"/>
    <col min="8" max="8" width="22.42578125" style="25" customWidth="1"/>
    <col min="9" max="9" width="18.140625" style="25" customWidth="1"/>
    <col min="10" max="10" width="20.7109375" style="25" customWidth="1"/>
    <col min="11" max="11" width="17.140625" style="25" customWidth="1"/>
    <col min="12" max="12" width="20.42578125" style="25" customWidth="1"/>
    <col min="13" max="13" width="20.5703125" style="25" customWidth="1"/>
    <col min="14" max="14" width="15.5703125" style="25" customWidth="1"/>
    <col min="15" max="15" width="15.42578125" style="25" customWidth="1"/>
    <col min="16" max="16" width="12.140625" style="25" customWidth="1"/>
    <col min="17" max="256" width="9.140625" style="25"/>
    <col min="257" max="257" width="57.42578125" style="25" customWidth="1"/>
    <col min="258" max="258" width="10.42578125" style="25" customWidth="1"/>
    <col min="259" max="259" width="19.5703125" style="25" customWidth="1"/>
    <col min="260" max="261" width="14.42578125" style="25" customWidth="1"/>
    <col min="262" max="262" width="17.28515625" style="25" customWidth="1"/>
    <col min="263" max="264" width="14.42578125" style="25" customWidth="1"/>
    <col min="265" max="265" width="18.140625" style="25" customWidth="1"/>
    <col min="266" max="266" width="14.42578125" style="25" customWidth="1"/>
    <col min="267" max="267" width="12.140625" style="25" customWidth="1"/>
    <col min="268" max="268" width="20.42578125" style="25" customWidth="1"/>
    <col min="269" max="269" width="20.5703125" style="25" customWidth="1"/>
    <col min="270" max="272" width="12.140625" style="25" customWidth="1"/>
    <col min="273" max="512" width="9.140625" style="25"/>
    <col min="513" max="513" width="57.42578125" style="25" customWidth="1"/>
    <col min="514" max="514" width="10.42578125" style="25" customWidth="1"/>
    <col min="515" max="515" width="19.5703125" style="25" customWidth="1"/>
    <col min="516" max="517" width="14.42578125" style="25" customWidth="1"/>
    <col min="518" max="518" width="17.28515625" style="25" customWidth="1"/>
    <col min="519" max="520" width="14.42578125" style="25" customWidth="1"/>
    <col min="521" max="521" width="18.140625" style="25" customWidth="1"/>
    <col min="522" max="522" width="14.42578125" style="25" customWidth="1"/>
    <col min="523" max="523" width="12.140625" style="25" customWidth="1"/>
    <col min="524" max="524" width="20.42578125" style="25" customWidth="1"/>
    <col min="525" max="525" width="20.5703125" style="25" customWidth="1"/>
    <col min="526" max="528" width="12.140625" style="25" customWidth="1"/>
    <col min="529" max="768" width="9.140625" style="25"/>
    <col min="769" max="769" width="57.42578125" style="25" customWidth="1"/>
    <col min="770" max="770" width="10.42578125" style="25" customWidth="1"/>
    <col min="771" max="771" width="19.5703125" style="25" customWidth="1"/>
    <col min="772" max="773" width="14.42578125" style="25" customWidth="1"/>
    <col min="774" max="774" width="17.28515625" style="25" customWidth="1"/>
    <col min="775" max="776" width="14.42578125" style="25" customWidth="1"/>
    <col min="777" max="777" width="18.140625" style="25" customWidth="1"/>
    <col min="778" max="778" width="14.42578125" style="25" customWidth="1"/>
    <col min="779" max="779" width="12.140625" style="25" customWidth="1"/>
    <col min="780" max="780" width="20.42578125" style="25" customWidth="1"/>
    <col min="781" max="781" width="20.5703125" style="25" customWidth="1"/>
    <col min="782" max="784" width="12.140625" style="25" customWidth="1"/>
    <col min="785" max="1024" width="9.140625" style="25"/>
    <col min="1025" max="1025" width="57.42578125" style="25" customWidth="1"/>
    <col min="1026" max="1026" width="10.42578125" style="25" customWidth="1"/>
    <col min="1027" max="1027" width="19.5703125" style="25" customWidth="1"/>
    <col min="1028" max="1029" width="14.42578125" style="25" customWidth="1"/>
    <col min="1030" max="1030" width="17.28515625" style="25" customWidth="1"/>
    <col min="1031" max="1032" width="14.42578125" style="25" customWidth="1"/>
    <col min="1033" max="1033" width="18.140625" style="25" customWidth="1"/>
    <col min="1034" max="1034" width="14.42578125" style="25" customWidth="1"/>
    <col min="1035" max="1035" width="12.140625" style="25" customWidth="1"/>
    <col min="1036" max="1036" width="20.42578125" style="25" customWidth="1"/>
    <col min="1037" max="1037" width="20.5703125" style="25" customWidth="1"/>
    <col min="1038" max="1040" width="12.140625" style="25" customWidth="1"/>
    <col min="1041" max="1280" width="9.140625" style="25"/>
    <col min="1281" max="1281" width="57.42578125" style="25" customWidth="1"/>
    <col min="1282" max="1282" width="10.42578125" style="25" customWidth="1"/>
    <col min="1283" max="1283" width="19.5703125" style="25" customWidth="1"/>
    <col min="1284" max="1285" width="14.42578125" style="25" customWidth="1"/>
    <col min="1286" max="1286" width="17.28515625" style="25" customWidth="1"/>
    <col min="1287" max="1288" width="14.42578125" style="25" customWidth="1"/>
    <col min="1289" max="1289" width="18.140625" style="25" customWidth="1"/>
    <col min="1290" max="1290" width="14.42578125" style="25" customWidth="1"/>
    <col min="1291" max="1291" width="12.140625" style="25" customWidth="1"/>
    <col min="1292" max="1292" width="20.42578125" style="25" customWidth="1"/>
    <col min="1293" max="1293" width="20.5703125" style="25" customWidth="1"/>
    <col min="1294" max="1296" width="12.140625" style="25" customWidth="1"/>
    <col min="1297" max="1536" width="9.140625" style="25"/>
    <col min="1537" max="1537" width="57.42578125" style="25" customWidth="1"/>
    <col min="1538" max="1538" width="10.42578125" style="25" customWidth="1"/>
    <col min="1539" max="1539" width="19.5703125" style="25" customWidth="1"/>
    <col min="1540" max="1541" width="14.42578125" style="25" customWidth="1"/>
    <col min="1542" max="1542" width="17.28515625" style="25" customWidth="1"/>
    <col min="1543" max="1544" width="14.42578125" style="25" customWidth="1"/>
    <col min="1545" max="1545" width="18.140625" style="25" customWidth="1"/>
    <col min="1546" max="1546" width="14.42578125" style="25" customWidth="1"/>
    <col min="1547" max="1547" width="12.140625" style="25" customWidth="1"/>
    <col min="1548" max="1548" width="20.42578125" style="25" customWidth="1"/>
    <col min="1549" max="1549" width="20.5703125" style="25" customWidth="1"/>
    <col min="1550" max="1552" width="12.140625" style="25" customWidth="1"/>
    <col min="1553" max="1792" width="9.140625" style="25"/>
    <col min="1793" max="1793" width="57.42578125" style="25" customWidth="1"/>
    <col min="1794" max="1794" width="10.42578125" style="25" customWidth="1"/>
    <col min="1795" max="1795" width="19.5703125" style="25" customWidth="1"/>
    <col min="1796" max="1797" width="14.42578125" style="25" customWidth="1"/>
    <col min="1798" max="1798" width="17.28515625" style="25" customWidth="1"/>
    <col min="1799" max="1800" width="14.42578125" style="25" customWidth="1"/>
    <col min="1801" max="1801" width="18.140625" style="25" customWidth="1"/>
    <col min="1802" max="1802" width="14.42578125" style="25" customWidth="1"/>
    <col min="1803" max="1803" width="12.140625" style="25" customWidth="1"/>
    <col min="1804" max="1804" width="20.42578125" style="25" customWidth="1"/>
    <col min="1805" max="1805" width="20.5703125" style="25" customWidth="1"/>
    <col min="1806" max="1808" width="12.140625" style="25" customWidth="1"/>
    <col min="1809" max="2048" width="9.140625" style="25"/>
    <col min="2049" max="2049" width="57.42578125" style="25" customWidth="1"/>
    <col min="2050" max="2050" width="10.42578125" style="25" customWidth="1"/>
    <col min="2051" max="2051" width="19.5703125" style="25" customWidth="1"/>
    <col min="2052" max="2053" width="14.42578125" style="25" customWidth="1"/>
    <col min="2054" max="2054" width="17.28515625" style="25" customWidth="1"/>
    <col min="2055" max="2056" width="14.42578125" style="25" customWidth="1"/>
    <col min="2057" max="2057" width="18.140625" style="25" customWidth="1"/>
    <col min="2058" max="2058" width="14.42578125" style="25" customWidth="1"/>
    <col min="2059" max="2059" width="12.140625" style="25" customWidth="1"/>
    <col min="2060" max="2060" width="20.42578125" style="25" customWidth="1"/>
    <col min="2061" max="2061" width="20.5703125" style="25" customWidth="1"/>
    <col min="2062" max="2064" width="12.140625" style="25" customWidth="1"/>
    <col min="2065" max="2304" width="9.140625" style="25"/>
    <col min="2305" max="2305" width="57.42578125" style="25" customWidth="1"/>
    <col min="2306" max="2306" width="10.42578125" style="25" customWidth="1"/>
    <col min="2307" max="2307" width="19.5703125" style="25" customWidth="1"/>
    <col min="2308" max="2309" width="14.42578125" style="25" customWidth="1"/>
    <col min="2310" max="2310" width="17.28515625" style="25" customWidth="1"/>
    <col min="2311" max="2312" width="14.42578125" style="25" customWidth="1"/>
    <col min="2313" max="2313" width="18.140625" style="25" customWidth="1"/>
    <col min="2314" max="2314" width="14.42578125" style="25" customWidth="1"/>
    <col min="2315" max="2315" width="12.140625" style="25" customWidth="1"/>
    <col min="2316" max="2316" width="20.42578125" style="25" customWidth="1"/>
    <col min="2317" max="2317" width="20.5703125" style="25" customWidth="1"/>
    <col min="2318" max="2320" width="12.140625" style="25" customWidth="1"/>
    <col min="2321" max="2560" width="9.140625" style="25"/>
    <col min="2561" max="2561" width="57.42578125" style="25" customWidth="1"/>
    <col min="2562" max="2562" width="10.42578125" style="25" customWidth="1"/>
    <col min="2563" max="2563" width="19.5703125" style="25" customWidth="1"/>
    <col min="2564" max="2565" width="14.42578125" style="25" customWidth="1"/>
    <col min="2566" max="2566" width="17.28515625" style="25" customWidth="1"/>
    <col min="2567" max="2568" width="14.42578125" style="25" customWidth="1"/>
    <col min="2569" max="2569" width="18.140625" style="25" customWidth="1"/>
    <col min="2570" max="2570" width="14.42578125" style="25" customWidth="1"/>
    <col min="2571" max="2571" width="12.140625" style="25" customWidth="1"/>
    <col min="2572" max="2572" width="20.42578125" style="25" customWidth="1"/>
    <col min="2573" max="2573" width="20.5703125" style="25" customWidth="1"/>
    <col min="2574" max="2576" width="12.140625" style="25" customWidth="1"/>
    <col min="2577" max="2816" width="9.140625" style="25"/>
    <col min="2817" max="2817" width="57.42578125" style="25" customWidth="1"/>
    <col min="2818" max="2818" width="10.42578125" style="25" customWidth="1"/>
    <col min="2819" max="2819" width="19.5703125" style="25" customWidth="1"/>
    <col min="2820" max="2821" width="14.42578125" style="25" customWidth="1"/>
    <col min="2822" max="2822" width="17.28515625" style="25" customWidth="1"/>
    <col min="2823" max="2824" width="14.42578125" style="25" customWidth="1"/>
    <col min="2825" max="2825" width="18.140625" style="25" customWidth="1"/>
    <col min="2826" max="2826" width="14.42578125" style="25" customWidth="1"/>
    <col min="2827" max="2827" width="12.140625" style="25" customWidth="1"/>
    <col min="2828" max="2828" width="20.42578125" style="25" customWidth="1"/>
    <col min="2829" max="2829" width="20.5703125" style="25" customWidth="1"/>
    <col min="2830" max="2832" width="12.140625" style="25" customWidth="1"/>
    <col min="2833" max="3072" width="9.140625" style="25"/>
    <col min="3073" max="3073" width="57.42578125" style="25" customWidth="1"/>
    <col min="3074" max="3074" width="10.42578125" style="25" customWidth="1"/>
    <col min="3075" max="3075" width="19.5703125" style="25" customWidth="1"/>
    <col min="3076" max="3077" width="14.42578125" style="25" customWidth="1"/>
    <col min="3078" max="3078" width="17.28515625" style="25" customWidth="1"/>
    <col min="3079" max="3080" width="14.42578125" style="25" customWidth="1"/>
    <col min="3081" max="3081" width="18.140625" style="25" customWidth="1"/>
    <col min="3082" max="3082" width="14.42578125" style="25" customWidth="1"/>
    <col min="3083" max="3083" width="12.140625" style="25" customWidth="1"/>
    <col min="3084" max="3084" width="20.42578125" style="25" customWidth="1"/>
    <col min="3085" max="3085" width="20.5703125" style="25" customWidth="1"/>
    <col min="3086" max="3088" width="12.140625" style="25" customWidth="1"/>
    <col min="3089" max="3328" width="9.140625" style="25"/>
    <col min="3329" max="3329" width="57.42578125" style="25" customWidth="1"/>
    <col min="3330" max="3330" width="10.42578125" style="25" customWidth="1"/>
    <col min="3331" max="3331" width="19.5703125" style="25" customWidth="1"/>
    <col min="3332" max="3333" width="14.42578125" style="25" customWidth="1"/>
    <col min="3334" max="3334" width="17.28515625" style="25" customWidth="1"/>
    <col min="3335" max="3336" width="14.42578125" style="25" customWidth="1"/>
    <col min="3337" max="3337" width="18.140625" style="25" customWidth="1"/>
    <col min="3338" max="3338" width="14.42578125" style="25" customWidth="1"/>
    <col min="3339" max="3339" width="12.140625" style="25" customWidth="1"/>
    <col min="3340" max="3340" width="20.42578125" style="25" customWidth="1"/>
    <col min="3341" max="3341" width="20.5703125" style="25" customWidth="1"/>
    <col min="3342" max="3344" width="12.140625" style="25" customWidth="1"/>
    <col min="3345" max="3584" width="9.140625" style="25"/>
    <col min="3585" max="3585" width="57.42578125" style="25" customWidth="1"/>
    <col min="3586" max="3586" width="10.42578125" style="25" customWidth="1"/>
    <col min="3587" max="3587" width="19.5703125" style="25" customWidth="1"/>
    <col min="3588" max="3589" width="14.42578125" style="25" customWidth="1"/>
    <col min="3590" max="3590" width="17.28515625" style="25" customWidth="1"/>
    <col min="3591" max="3592" width="14.42578125" style="25" customWidth="1"/>
    <col min="3593" max="3593" width="18.140625" style="25" customWidth="1"/>
    <col min="3594" max="3594" width="14.42578125" style="25" customWidth="1"/>
    <col min="3595" max="3595" width="12.140625" style="25" customWidth="1"/>
    <col min="3596" max="3596" width="20.42578125" style="25" customWidth="1"/>
    <col min="3597" max="3597" width="20.5703125" style="25" customWidth="1"/>
    <col min="3598" max="3600" width="12.140625" style="25" customWidth="1"/>
    <col min="3601" max="3840" width="9.140625" style="25"/>
    <col min="3841" max="3841" width="57.42578125" style="25" customWidth="1"/>
    <col min="3842" max="3842" width="10.42578125" style="25" customWidth="1"/>
    <col min="3843" max="3843" width="19.5703125" style="25" customWidth="1"/>
    <col min="3844" max="3845" width="14.42578125" style="25" customWidth="1"/>
    <col min="3846" max="3846" width="17.28515625" style="25" customWidth="1"/>
    <col min="3847" max="3848" width="14.42578125" style="25" customWidth="1"/>
    <col min="3849" max="3849" width="18.140625" style="25" customWidth="1"/>
    <col min="3850" max="3850" width="14.42578125" style="25" customWidth="1"/>
    <col min="3851" max="3851" width="12.140625" style="25" customWidth="1"/>
    <col min="3852" max="3852" width="20.42578125" style="25" customWidth="1"/>
    <col min="3853" max="3853" width="20.5703125" style="25" customWidth="1"/>
    <col min="3854" max="3856" width="12.140625" style="25" customWidth="1"/>
    <col min="3857" max="4096" width="9.140625" style="25"/>
    <col min="4097" max="4097" width="57.42578125" style="25" customWidth="1"/>
    <col min="4098" max="4098" width="10.42578125" style="25" customWidth="1"/>
    <col min="4099" max="4099" width="19.5703125" style="25" customWidth="1"/>
    <col min="4100" max="4101" width="14.42578125" style="25" customWidth="1"/>
    <col min="4102" max="4102" width="17.28515625" style="25" customWidth="1"/>
    <col min="4103" max="4104" width="14.42578125" style="25" customWidth="1"/>
    <col min="4105" max="4105" width="18.140625" style="25" customWidth="1"/>
    <col min="4106" max="4106" width="14.42578125" style="25" customWidth="1"/>
    <col min="4107" max="4107" width="12.140625" style="25" customWidth="1"/>
    <col min="4108" max="4108" width="20.42578125" style="25" customWidth="1"/>
    <col min="4109" max="4109" width="20.5703125" style="25" customWidth="1"/>
    <col min="4110" max="4112" width="12.140625" style="25" customWidth="1"/>
    <col min="4113" max="4352" width="9.140625" style="25"/>
    <col min="4353" max="4353" width="57.42578125" style="25" customWidth="1"/>
    <col min="4354" max="4354" width="10.42578125" style="25" customWidth="1"/>
    <col min="4355" max="4355" width="19.5703125" style="25" customWidth="1"/>
    <col min="4356" max="4357" width="14.42578125" style="25" customWidth="1"/>
    <col min="4358" max="4358" width="17.28515625" style="25" customWidth="1"/>
    <col min="4359" max="4360" width="14.42578125" style="25" customWidth="1"/>
    <col min="4361" max="4361" width="18.140625" style="25" customWidth="1"/>
    <col min="4362" max="4362" width="14.42578125" style="25" customWidth="1"/>
    <col min="4363" max="4363" width="12.140625" style="25" customWidth="1"/>
    <col min="4364" max="4364" width="20.42578125" style="25" customWidth="1"/>
    <col min="4365" max="4365" width="20.5703125" style="25" customWidth="1"/>
    <col min="4366" max="4368" width="12.140625" style="25" customWidth="1"/>
    <col min="4369" max="4608" width="9.140625" style="25"/>
    <col min="4609" max="4609" width="57.42578125" style="25" customWidth="1"/>
    <col min="4610" max="4610" width="10.42578125" style="25" customWidth="1"/>
    <col min="4611" max="4611" width="19.5703125" style="25" customWidth="1"/>
    <col min="4612" max="4613" width="14.42578125" style="25" customWidth="1"/>
    <col min="4614" max="4614" width="17.28515625" style="25" customWidth="1"/>
    <col min="4615" max="4616" width="14.42578125" style="25" customWidth="1"/>
    <col min="4617" max="4617" width="18.140625" style="25" customWidth="1"/>
    <col min="4618" max="4618" width="14.42578125" style="25" customWidth="1"/>
    <col min="4619" max="4619" width="12.140625" style="25" customWidth="1"/>
    <col min="4620" max="4620" width="20.42578125" style="25" customWidth="1"/>
    <col min="4621" max="4621" width="20.5703125" style="25" customWidth="1"/>
    <col min="4622" max="4624" width="12.140625" style="25" customWidth="1"/>
    <col min="4625" max="4864" width="9.140625" style="25"/>
    <col min="4865" max="4865" width="57.42578125" style="25" customWidth="1"/>
    <col min="4866" max="4866" width="10.42578125" style="25" customWidth="1"/>
    <col min="4867" max="4867" width="19.5703125" style="25" customWidth="1"/>
    <col min="4868" max="4869" width="14.42578125" style="25" customWidth="1"/>
    <col min="4870" max="4870" width="17.28515625" style="25" customWidth="1"/>
    <col min="4871" max="4872" width="14.42578125" style="25" customWidth="1"/>
    <col min="4873" max="4873" width="18.140625" style="25" customWidth="1"/>
    <col min="4874" max="4874" width="14.42578125" style="25" customWidth="1"/>
    <col min="4875" max="4875" width="12.140625" style="25" customWidth="1"/>
    <col min="4876" max="4876" width="20.42578125" style="25" customWidth="1"/>
    <col min="4877" max="4877" width="20.5703125" style="25" customWidth="1"/>
    <col min="4878" max="4880" width="12.140625" style="25" customWidth="1"/>
    <col min="4881" max="5120" width="9.140625" style="25"/>
    <col min="5121" max="5121" width="57.42578125" style="25" customWidth="1"/>
    <col min="5122" max="5122" width="10.42578125" style="25" customWidth="1"/>
    <col min="5123" max="5123" width="19.5703125" style="25" customWidth="1"/>
    <col min="5124" max="5125" width="14.42578125" style="25" customWidth="1"/>
    <col min="5126" max="5126" width="17.28515625" style="25" customWidth="1"/>
    <col min="5127" max="5128" width="14.42578125" style="25" customWidth="1"/>
    <col min="5129" max="5129" width="18.140625" style="25" customWidth="1"/>
    <col min="5130" max="5130" width="14.42578125" style="25" customWidth="1"/>
    <col min="5131" max="5131" width="12.140625" style="25" customWidth="1"/>
    <col min="5132" max="5132" width="20.42578125" style="25" customWidth="1"/>
    <col min="5133" max="5133" width="20.5703125" style="25" customWidth="1"/>
    <col min="5134" max="5136" width="12.140625" style="25" customWidth="1"/>
    <col min="5137" max="5376" width="9.140625" style="25"/>
    <col min="5377" max="5377" width="57.42578125" style="25" customWidth="1"/>
    <col min="5378" max="5378" width="10.42578125" style="25" customWidth="1"/>
    <col min="5379" max="5379" width="19.5703125" style="25" customWidth="1"/>
    <col min="5380" max="5381" width="14.42578125" style="25" customWidth="1"/>
    <col min="5382" max="5382" width="17.28515625" style="25" customWidth="1"/>
    <col min="5383" max="5384" width="14.42578125" style="25" customWidth="1"/>
    <col min="5385" max="5385" width="18.140625" style="25" customWidth="1"/>
    <col min="5386" max="5386" width="14.42578125" style="25" customWidth="1"/>
    <col min="5387" max="5387" width="12.140625" style="25" customWidth="1"/>
    <col min="5388" max="5388" width="20.42578125" style="25" customWidth="1"/>
    <col min="5389" max="5389" width="20.5703125" style="25" customWidth="1"/>
    <col min="5390" max="5392" width="12.140625" style="25" customWidth="1"/>
    <col min="5393" max="5632" width="9.140625" style="25"/>
    <col min="5633" max="5633" width="57.42578125" style="25" customWidth="1"/>
    <col min="5634" max="5634" width="10.42578125" style="25" customWidth="1"/>
    <col min="5635" max="5635" width="19.5703125" style="25" customWidth="1"/>
    <col min="5636" max="5637" width="14.42578125" style="25" customWidth="1"/>
    <col min="5638" max="5638" width="17.28515625" style="25" customWidth="1"/>
    <col min="5639" max="5640" width="14.42578125" style="25" customWidth="1"/>
    <col min="5641" max="5641" width="18.140625" style="25" customWidth="1"/>
    <col min="5642" max="5642" width="14.42578125" style="25" customWidth="1"/>
    <col min="5643" max="5643" width="12.140625" style="25" customWidth="1"/>
    <col min="5644" max="5644" width="20.42578125" style="25" customWidth="1"/>
    <col min="5645" max="5645" width="20.5703125" style="25" customWidth="1"/>
    <col min="5646" max="5648" width="12.140625" style="25" customWidth="1"/>
    <col min="5649" max="5888" width="9.140625" style="25"/>
    <col min="5889" max="5889" width="57.42578125" style="25" customWidth="1"/>
    <col min="5890" max="5890" width="10.42578125" style="25" customWidth="1"/>
    <col min="5891" max="5891" width="19.5703125" style="25" customWidth="1"/>
    <col min="5892" max="5893" width="14.42578125" style="25" customWidth="1"/>
    <col min="5894" max="5894" width="17.28515625" style="25" customWidth="1"/>
    <col min="5895" max="5896" width="14.42578125" style="25" customWidth="1"/>
    <col min="5897" max="5897" width="18.140625" style="25" customWidth="1"/>
    <col min="5898" max="5898" width="14.42578125" style="25" customWidth="1"/>
    <col min="5899" max="5899" width="12.140625" style="25" customWidth="1"/>
    <col min="5900" max="5900" width="20.42578125" style="25" customWidth="1"/>
    <col min="5901" max="5901" width="20.5703125" style="25" customWidth="1"/>
    <col min="5902" max="5904" width="12.140625" style="25" customWidth="1"/>
    <col min="5905" max="6144" width="9.140625" style="25"/>
    <col min="6145" max="6145" width="57.42578125" style="25" customWidth="1"/>
    <col min="6146" max="6146" width="10.42578125" style="25" customWidth="1"/>
    <col min="6147" max="6147" width="19.5703125" style="25" customWidth="1"/>
    <col min="6148" max="6149" width="14.42578125" style="25" customWidth="1"/>
    <col min="6150" max="6150" width="17.28515625" style="25" customWidth="1"/>
    <col min="6151" max="6152" width="14.42578125" style="25" customWidth="1"/>
    <col min="6153" max="6153" width="18.140625" style="25" customWidth="1"/>
    <col min="6154" max="6154" width="14.42578125" style="25" customWidth="1"/>
    <col min="6155" max="6155" width="12.140625" style="25" customWidth="1"/>
    <col min="6156" max="6156" width="20.42578125" style="25" customWidth="1"/>
    <col min="6157" max="6157" width="20.5703125" style="25" customWidth="1"/>
    <col min="6158" max="6160" width="12.140625" style="25" customWidth="1"/>
    <col min="6161" max="6400" width="9.140625" style="25"/>
    <col min="6401" max="6401" width="57.42578125" style="25" customWidth="1"/>
    <col min="6402" max="6402" width="10.42578125" style="25" customWidth="1"/>
    <col min="6403" max="6403" width="19.5703125" style="25" customWidth="1"/>
    <col min="6404" max="6405" width="14.42578125" style="25" customWidth="1"/>
    <col min="6406" max="6406" width="17.28515625" style="25" customWidth="1"/>
    <col min="6407" max="6408" width="14.42578125" style="25" customWidth="1"/>
    <col min="6409" max="6409" width="18.140625" style="25" customWidth="1"/>
    <col min="6410" max="6410" width="14.42578125" style="25" customWidth="1"/>
    <col min="6411" max="6411" width="12.140625" style="25" customWidth="1"/>
    <col min="6412" max="6412" width="20.42578125" style="25" customWidth="1"/>
    <col min="6413" max="6413" width="20.5703125" style="25" customWidth="1"/>
    <col min="6414" max="6416" width="12.140625" style="25" customWidth="1"/>
    <col min="6417" max="6656" width="9.140625" style="25"/>
    <col min="6657" max="6657" width="57.42578125" style="25" customWidth="1"/>
    <col min="6658" max="6658" width="10.42578125" style="25" customWidth="1"/>
    <col min="6659" max="6659" width="19.5703125" style="25" customWidth="1"/>
    <col min="6660" max="6661" width="14.42578125" style="25" customWidth="1"/>
    <col min="6662" max="6662" width="17.28515625" style="25" customWidth="1"/>
    <col min="6663" max="6664" width="14.42578125" style="25" customWidth="1"/>
    <col min="6665" max="6665" width="18.140625" style="25" customWidth="1"/>
    <col min="6666" max="6666" width="14.42578125" style="25" customWidth="1"/>
    <col min="6667" max="6667" width="12.140625" style="25" customWidth="1"/>
    <col min="6668" max="6668" width="20.42578125" style="25" customWidth="1"/>
    <col min="6669" max="6669" width="20.5703125" style="25" customWidth="1"/>
    <col min="6670" max="6672" width="12.140625" style="25" customWidth="1"/>
    <col min="6673" max="6912" width="9.140625" style="25"/>
    <col min="6913" max="6913" width="57.42578125" style="25" customWidth="1"/>
    <col min="6914" max="6914" width="10.42578125" style="25" customWidth="1"/>
    <col min="6915" max="6915" width="19.5703125" style="25" customWidth="1"/>
    <col min="6916" max="6917" width="14.42578125" style="25" customWidth="1"/>
    <col min="6918" max="6918" width="17.28515625" style="25" customWidth="1"/>
    <col min="6919" max="6920" width="14.42578125" style="25" customWidth="1"/>
    <col min="6921" max="6921" width="18.140625" style="25" customWidth="1"/>
    <col min="6922" max="6922" width="14.42578125" style="25" customWidth="1"/>
    <col min="6923" max="6923" width="12.140625" style="25" customWidth="1"/>
    <col min="6924" max="6924" width="20.42578125" style="25" customWidth="1"/>
    <col min="6925" max="6925" width="20.5703125" style="25" customWidth="1"/>
    <col min="6926" max="6928" width="12.140625" style="25" customWidth="1"/>
    <col min="6929" max="7168" width="9.140625" style="25"/>
    <col min="7169" max="7169" width="57.42578125" style="25" customWidth="1"/>
    <col min="7170" max="7170" width="10.42578125" style="25" customWidth="1"/>
    <col min="7171" max="7171" width="19.5703125" style="25" customWidth="1"/>
    <col min="7172" max="7173" width="14.42578125" style="25" customWidth="1"/>
    <col min="7174" max="7174" width="17.28515625" style="25" customWidth="1"/>
    <col min="7175" max="7176" width="14.42578125" style="25" customWidth="1"/>
    <col min="7177" max="7177" width="18.140625" style="25" customWidth="1"/>
    <col min="7178" max="7178" width="14.42578125" style="25" customWidth="1"/>
    <col min="7179" max="7179" width="12.140625" style="25" customWidth="1"/>
    <col min="7180" max="7180" width="20.42578125" style="25" customWidth="1"/>
    <col min="7181" max="7181" width="20.5703125" style="25" customWidth="1"/>
    <col min="7182" max="7184" width="12.140625" style="25" customWidth="1"/>
    <col min="7185" max="7424" width="9.140625" style="25"/>
    <col min="7425" max="7425" width="57.42578125" style="25" customWidth="1"/>
    <col min="7426" max="7426" width="10.42578125" style="25" customWidth="1"/>
    <col min="7427" max="7427" width="19.5703125" style="25" customWidth="1"/>
    <col min="7428" max="7429" width="14.42578125" style="25" customWidth="1"/>
    <col min="7430" max="7430" width="17.28515625" style="25" customWidth="1"/>
    <col min="7431" max="7432" width="14.42578125" style="25" customWidth="1"/>
    <col min="7433" max="7433" width="18.140625" style="25" customWidth="1"/>
    <col min="7434" max="7434" width="14.42578125" style="25" customWidth="1"/>
    <col min="7435" max="7435" width="12.140625" style="25" customWidth="1"/>
    <col min="7436" max="7436" width="20.42578125" style="25" customWidth="1"/>
    <col min="7437" max="7437" width="20.5703125" style="25" customWidth="1"/>
    <col min="7438" max="7440" width="12.140625" style="25" customWidth="1"/>
    <col min="7441" max="7680" width="9.140625" style="25"/>
    <col min="7681" max="7681" width="57.42578125" style="25" customWidth="1"/>
    <col min="7682" max="7682" width="10.42578125" style="25" customWidth="1"/>
    <col min="7683" max="7683" width="19.5703125" style="25" customWidth="1"/>
    <col min="7684" max="7685" width="14.42578125" style="25" customWidth="1"/>
    <col min="7686" max="7686" width="17.28515625" style="25" customWidth="1"/>
    <col min="7687" max="7688" width="14.42578125" style="25" customWidth="1"/>
    <col min="7689" max="7689" width="18.140625" style="25" customWidth="1"/>
    <col min="7690" max="7690" width="14.42578125" style="25" customWidth="1"/>
    <col min="7691" max="7691" width="12.140625" style="25" customWidth="1"/>
    <col min="7692" max="7692" width="20.42578125" style="25" customWidth="1"/>
    <col min="7693" max="7693" width="20.5703125" style="25" customWidth="1"/>
    <col min="7694" max="7696" width="12.140625" style="25" customWidth="1"/>
    <col min="7697" max="7936" width="9.140625" style="25"/>
    <col min="7937" max="7937" width="57.42578125" style="25" customWidth="1"/>
    <col min="7938" max="7938" width="10.42578125" style="25" customWidth="1"/>
    <col min="7939" max="7939" width="19.5703125" style="25" customWidth="1"/>
    <col min="7940" max="7941" width="14.42578125" style="25" customWidth="1"/>
    <col min="7942" max="7942" width="17.28515625" style="25" customWidth="1"/>
    <col min="7943" max="7944" width="14.42578125" style="25" customWidth="1"/>
    <col min="7945" max="7945" width="18.140625" style="25" customWidth="1"/>
    <col min="7946" max="7946" width="14.42578125" style="25" customWidth="1"/>
    <col min="7947" max="7947" width="12.140625" style="25" customWidth="1"/>
    <col min="7948" max="7948" width="20.42578125" style="25" customWidth="1"/>
    <col min="7949" max="7949" width="20.5703125" style="25" customWidth="1"/>
    <col min="7950" max="7952" width="12.140625" style="25" customWidth="1"/>
    <col min="7953" max="8192" width="9.140625" style="25"/>
    <col min="8193" max="8193" width="57.42578125" style="25" customWidth="1"/>
    <col min="8194" max="8194" width="10.42578125" style="25" customWidth="1"/>
    <col min="8195" max="8195" width="19.5703125" style="25" customWidth="1"/>
    <col min="8196" max="8197" width="14.42578125" style="25" customWidth="1"/>
    <col min="8198" max="8198" width="17.28515625" style="25" customWidth="1"/>
    <col min="8199" max="8200" width="14.42578125" style="25" customWidth="1"/>
    <col min="8201" max="8201" width="18.140625" style="25" customWidth="1"/>
    <col min="8202" max="8202" width="14.42578125" style="25" customWidth="1"/>
    <col min="8203" max="8203" width="12.140625" style="25" customWidth="1"/>
    <col min="8204" max="8204" width="20.42578125" style="25" customWidth="1"/>
    <col min="8205" max="8205" width="20.5703125" style="25" customWidth="1"/>
    <col min="8206" max="8208" width="12.140625" style="25" customWidth="1"/>
    <col min="8209" max="8448" width="9.140625" style="25"/>
    <col min="8449" max="8449" width="57.42578125" style="25" customWidth="1"/>
    <col min="8450" max="8450" width="10.42578125" style="25" customWidth="1"/>
    <col min="8451" max="8451" width="19.5703125" style="25" customWidth="1"/>
    <col min="8452" max="8453" width="14.42578125" style="25" customWidth="1"/>
    <col min="8454" max="8454" width="17.28515625" style="25" customWidth="1"/>
    <col min="8455" max="8456" width="14.42578125" style="25" customWidth="1"/>
    <col min="8457" max="8457" width="18.140625" style="25" customWidth="1"/>
    <col min="8458" max="8458" width="14.42578125" style="25" customWidth="1"/>
    <col min="8459" max="8459" width="12.140625" style="25" customWidth="1"/>
    <col min="8460" max="8460" width="20.42578125" style="25" customWidth="1"/>
    <col min="8461" max="8461" width="20.5703125" style="25" customWidth="1"/>
    <col min="8462" max="8464" width="12.140625" style="25" customWidth="1"/>
    <col min="8465" max="8704" width="9.140625" style="25"/>
    <col min="8705" max="8705" width="57.42578125" style="25" customWidth="1"/>
    <col min="8706" max="8706" width="10.42578125" style="25" customWidth="1"/>
    <col min="8707" max="8707" width="19.5703125" style="25" customWidth="1"/>
    <col min="8708" max="8709" width="14.42578125" style="25" customWidth="1"/>
    <col min="8710" max="8710" width="17.28515625" style="25" customWidth="1"/>
    <col min="8711" max="8712" width="14.42578125" style="25" customWidth="1"/>
    <col min="8713" max="8713" width="18.140625" style="25" customWidth="1"/>
    <col min="8714" max="8714" width="14.42578125" style="25" customWidth="1"/>
    <col min="8715" max="8715" width="12.140625" style="25" customWidth="1"/>
    <col min="8716" max="8716" width="20.42578125" style="25" customWidth="1"/>
    <col min="8717" max="8717" width="20.5703125" style="25" customWidth="1"/>
    <col min="8718" max="8720" width="12.140625" style="25" customWidth="1"/>
    <col min="8721" max="8960" width="9.140625" style="25"/>
    <col min="8961" max="8961" width="57.42578125" style="25" customWidth="1"/>
    <col min="8962" max="8962" width="10.42578125" style="25" customWidth="1"/>
    <col min="8963" max="8963" width="19.5703125" style="25" customWidth="1"/>
    <col min="8964" max="8965" width="14.42578125" style="25" customWidth="1"/>
    <col min="8966" max="8966" width="17.28515625" style="25" customWidth="1"/>
    <col min="8967" max="8968" width="14.42578125" style="25" customWidth="1"/>
    <col min="8969" max="8969" width="18.140625" style="25" customWidth="1"/>
    <col min="8970" max="8970" width="14.42578125" style="25" customWidth="1"/>
    <col min="8971" max="8971" width="12.140625" style="25" customWidth="1"/>
    <col min="8972" max="8972" width="20.42578125" style="25" customWidth="1"/>
    <col min="8973" max="8973" width="20.5703125" style="25" customWidth="1"/>
    <col min="8974" max="8976" width="12.140625" style="25" customWidth="1"/>
    <col min="8977" max="9216" width="9.140625" style="25"/>
    <col min="9217" max="9217" width="57.42578125" style="25" customWidth="1"/>
    <col min="9218" max="9218" width="10.42578125" style="25" customWidth="1"/>
    <col min="9219" max="9219" width="19.5703125" style="25" customWidth="1"/>
    <col min="9220" max="9221" width="14.42578125" style="25" customWidth="1"/>
    <col min="9222" max="9222" width="17.28515625" style="25" customWidth="1"/>
    <col min="9223" max="9224" width="14.42578125" style="25" customWidth="1"/>
    <col min="9225" max="9225" width="18.140625" style="25" customWidth="1"/>
    <col min="9226" max="9226" width="14.42578125" style="25" customWidth="1"/>
    <col min="9227" max="9227" width="12.140625" style="25" customWidth="1"/>
    <col min="9228" max="9228" width="20.42578125" style="25" customWidth="1"/>
    <col min="9229" max="9229" width="20.5703125" style="25" customWidth="1"/>
    <col min="9230" max="9232" width="12.140625" style="25" customWidth="1"/>
    <col min="9233" max="9472" width="9.140625" style="25"/>
    <col min="9473" max="9473" width="57.42578125" style="25" customWidth="1"/>
    <col min="9474" max="9474" width="10.42578125" style="25" customWidth="1"/>
    <col min="9475" max="9475" width="19.5703125" style="25" customWidth="1"/>
    <col min="9476" max="9477" width="14.42578125" style="25" customWidth="1"/>
    <col min="9478" max="9478" width="17.28515625" style="25" customWidth="1"/>
    <col min="9479" max="9480" width="14.42578125" style="25" customWidth="1"/>
    <col min="9481" max="9481" width="18.140625" style="25" customWidth="1"/>
    <col min="9482" max="9482" width="14.42578125" style="25" customWidth="1"/>
    <col min="9483" max="9483" width="12.140625" style="25" customWidth="1"/>
    <col min="9484" max="9484" width="20.42578125" style="25" customWidth="1"/>
    <col min="9485" max="9485" width="20.5703125" style="25" customWidth="1"/>
    <col min="9486" max="9488" width="12.140625" style="25" customWidth="1"/>
    <col min="9489" max="9728" width="9.140625" style="25"/>
    <col min="9729" max="9729" width="57.42578125" style="25" customWidth="1"/>
    <col min="9730" max="9730" width="10.42578125" style="25" customWidth="1"/>
    <col min="9731" max="9731" width="19.5703125" style="25" customWidth="1"/>
    <col min="9732" max="9733" width="14.42578125" style="25" customWidth="1"/>
    <col min="9734" max="9734" width="17.28515625" style="25" customWidth="1"/>
    <col min="9735" max="9736" width="14.42578125" style="25" customWidth="1"/>
    <col min="9737" max="9737" width="18.140625" style="25" customWidth="1"/>
    <col min="9738" max="9738" width="14.42578125" style="25" customWidth="1"/>
    <col min="9739" max="9739" width="12.140625" style="25" customWidth="1"/>
    <col min="9740" max="9740" width="20.42578125" style="25" customWidth="1"/>
    <col min="9741" max="9741" width="20.5703125" style="25" customWidth="1"/>
    <col min="9742" max="9744" width="12.140625" style="25" customWidth="1"/>
    <col min="9745" max="9984" width="9.140625" style="25"/>
    <col min="9985" max="9985" width="57.42578125" style="25" customWidth="1"/>
    <col min="9986" max="9986" width="10.42578125" style="25" customWidth="1"/>
    <col min="9987" max="9987" width="19.5703125" style="25" customWidth="1"/>
    <col min="9988" max="9989" width="14.42578125" style="25" customWidth="1"/>
    <col min="9990" max="9990" width="17.28515625" style="25" customWidth="1"/>
    <col min="9991" max="9992" width="14.42578125" style="25" customWidth="1"/>
    <col min="9993" max="9993" width="18.140625" style="25" customWidth="1"/>
    <col min="9994" max="9994" width="14.42578125" style="25" customWidth="1"/>
    <col min="9995" max="9995" width="12.140625" style="25" customWidth="1"/>
    <col min="9996" max="9996" width="20.42578125" style="25" customWidth="1"/>
    <col min="9997" max="9997" width="20.5703125" style="25" customWidth="1"/>
    <col min="9998" max="10000" width="12.140625" style="25" customWidth="1"/>
    <col min="10001" max="10240" width="9.140625" style="25"/>
    <col min="10241" max="10241" width="57.42578125" style="25" customWidth="1"/>
    <col min="10242" max="10242" width="10.42578125" style="25" customWidth="1"/>
    <col min="10243" max="10243" width="19.5703125" style="25" customWidth="1"/>
    <col min="10244" max="10245" width="14.42578125" style="25" customWidth="1"/>
    <col min="10246" max="10246" width="17.28515625" style="25" customWidth="1"/>
    <col min="10247" max="10248" width="14.42578125" style="25" customWidth="1"/>
    <col min="10249" max="10249" width="18.140625" style="25" customWidth="1"/>
    <col min="10250" max="10250" width="14.42578125" style="25" customWidth="1"/>
    <col min="10251" max="10251" width="12.140625" style="25" customWidth="1"/>
    <col min="10252" max="10252" width="20.42578125" style="25" customWidth="1"/>
    <col min="10253" max="10253" width="20.5703125" style="25" customWidth="1"/>
    <col min="10254" max="10256" width="12.140625" style="25" customWidth="1"/>
    <col min="10257" max="10496" width="9.140625" style="25"/>
    <col min="10497" max="10497" width="57.42578125" style="25" customWidth="1"/>
    <col min="10498" max="10498" width="10.42578125" style="25" customWidth="1"/>
    <col min="10499" max="10499" width="19.5703125" style="25" customWidth="1"/>
    <col min="10500" max="10501" width="14.42578125" style="25" customWidth="1"/>
    <col min="10502" max="10502" width="17.28515625" style="25" customWidth="1"/>
    <col min="10503" max="10504" width="14.42578125" style="25" customWidth="1"/>
    <col min="10505" max="10505" width="18.140625" style="25" customWidth="1"/>
    <col min="10506" max="10506" width="14.42578125" style="25" customWidth="1"/>
    <col min="10507" max="10507" width="12.140625" style="25" customWidth="1"/>
    <col min="10508" max="10508" width="20.42578125" style="25" customWidth="1"/>
    <col min="10509" max="10509" width="20.5703125" style="25" customWidth="1"/>
    <col min="10510" max="10512" width="12.140625" style="25" customWidth="1"/>
    <col min="10513" max="10752" width="9.140625" style="25"/>
    <col min="10753" max="10753" width="57.42578125" style="25" customWidth="1"/>
    <col min="10754" max="10754" width="10.42578125" style="25" customWidth="1"/>
    <col min="10755" max="10755" width="19.5703125" style="25" customWidth="1"/>
    <col min="10756" max="10757" width="14.42578125" style="25" customWidth="1"/>
    <col min="10758" max="10758" width="17.28515625" style="25" customWidth="1"/>
    <col min="10759" max="10760" width="14.42578125" style="25" customWidth="1"/>
    <col min="10761" max="10761" width="18.140625" style="25" customWidth="1"/>
    <col min="10762" max="10762" width="14.42578125" style="25" customWidth="1"/>
    <col min="10763" max="10763" width="12.140625" style="25" customWidth="1"/>
    <col min="10764" max="10764" width="20.42578125" style="25" customWidth="1"/>
    <col min="10765" max="10765" width="20.5703125" style="25" customWidth="1"/>
    <col min="10766" max="10768" width="12.140625" style="25" customWidth="1"/>
    <col min="10769" max="11008" width="9.140625" style="25"/>
    <col min="11009" max="11009" width="57.42578125" style="25" customWidth="1"/>
    <col min="11010" max="11010" width="10.42578125" style="25" customWidth="1"/>
    <col min="11011" max="11011" width="19.5703125" style="25" customWidth="1"/>
    <col min="11012" max="11013" width="14.42578125" style="25" customWidth="1"/>
    <col min="11014" max="11014" width="17.28515625" style="25" customWidth="1"/>
    <col min="11015" max="11016" width="14.42578125" style="25" customWidth="1"/>
    <col min="11017" max="11017" width="18.140625" style="25" customWidth="1"/>
    <col min="11018" max="11018" width="14.42578125" style="25" customWidth="1"/>
    <col min="11019" max="11019" width="12.140625" style="25" customWidth="1"/>
    <col min="11020" max="11020" width="20.42578125" style="25" customWidth="1"/>
    <col min="11021" max="11021" width="20.5703125" style="25" customWidth="1"/>
    <col min="11022" max="11024" width="12.140625" style="25" customWidth="1"/>
    <col min="11025" max="11264" width="9.140625" style="25"/>
    <col min="11265" max="11265" width="57.42578125" style="25" customWidth="1"/>
    <col min="11266" max="11266" width="10.42578125" style="25" customWidth="1"/>
    <col min="11267" max="11267" width="19.5703125" style="25" customWidth="1"/>
    <col min="11268" max="11269" width="14.42578125" style="25" customWidth="1"/>
    <col min="11270" max="11270" width="17.28515625" style="25" customWidth="1"/>
    <col min="11271" max="11272" width="14.42578125" style="25" customWidth="1"/>
    <col min="11273" max="11273" width="18.140625" style="25" customWidth="1"/>
    <col min="11274" max="11274" width="14.42578125" style="25" customWidth="1"/>
    <col min="11275" max="11275" width="12.140625" style="25" customWidth="1"/>
    <col min="11276" max="11276" width="20.42578125" style="25" customWidth="1"/>
    <col min="11277" max="11277" width="20.5703125" style="25" customWidth="1"/>
    <col min="11278" max="11280" width="12.140625" style="25" customWidth="1"/>
    <col min="11281" max="11520" width="9.140625" style="25"/>
    <col min="11521" max="11521" width="57.42578125" style="25" customWidth="1"/>
    <col min="11522" max="11522" width="10.42578125" style="25" customWidth="1"/>
    <col min="11523" max="11523" width="19.5703125" style="25" customWidth="1"/>
    <col min="11524" max="11525" width="14.42578125" style="25" customWidth="1"/>
    <col min="11526" max="11526" width="17.28515625" style="25" customWidth="1"/>
    <col min="11527" max="11528" width="14.42578125" style="25" customWidth="1"/>
    <col min="11529" max="11529" width="18.140625" style="25" customWidth="1"/>
    <col min="11530" max="11530" width="14.42578125" style="25" customWidth="1"/>
    <col min="11531" max="11531" width="12.140625" style="25" customWidth="1"/>
    <col min="11532" max="11532" width="20.42578125" style="25" customWidth="1"/>
    <col min="11533" max="11533" width="20.5703125" style="25" customWidth="1"/>
    <col min="11534" max="11536" width="12.140625" style="25" customWidth="1"/>
    <col min="11537" max="11776" width="9.140625" style="25"/>
    <col min="11777" max="11777" width="57.42578125" style="25" customWidth="1"/>
    <col min="11778" max="11778" width="10.42578125" style="25" customWidth="1"/>
    <col min="11779" max="11779" width="19.5703125" style="25" customWidth="1"/>
    <col min="11780" max="11781" width="14.42578125" style="25" customWidth="1"/>
    <col min="11782" max="11782" width="17.28515625" style="25" customWidth="1"/>
    <col min="11783" max="11784" width="14.42578125" style="25" customWidth="1"/>
    <col min="11785" max="11785" width="18.140625" style="25" customWidth="1"/>
    <col min="11786" max="11786" width="14.42578125" style="25" customWidth="1"/>
    <col min="11787" max="11787" width="12.140625" style="25" customWidth="1"/>
    <col min="11788" max="11788" width="20.42578125" style="25" customWidth="1"/>
    <col min="11789" max="11789" width="20.5703125" style="25" customWidth="1"/>
    <col min="11790" max="11792" width="12.140625" style="25" customWidth="1"/>
    <col min="11793" max="12032" width="9.140625" style="25"/>
    <col min="12033" max="12033" width="57.42578125" style="25" customWidth="1"/>
    <col min="12034" max="12034" width="10.42578125" style="25" customWidth="1"/>
    <col min="12035" max="12035" width="19.5703125" style="25" customWidth="1"/>
    <col min="12036" max="12037" width="14.42578125" style="25" customWidth="1"/>
    <col min="12038" max="12038" width="17.28515625" style="25" customWidth="1"/>
    <col min="12039" max="12040" width="14.42578125" style="25" customWidth="1"/>
    <col min="12041" max="12041" width="18.140625" style="25" customWidth="1"/>
    <col min="12042" max="12042" width="14.42578125" style="25" customWidth="1"/>
    <col min="12043" max="12043" width="12.140625" style="25" customWidth="1"/>
    <col min="12044" max="12044" width="20.42578125" style="25" customWidth="1"/>
    <col min="12045" max="12045" width="20.5703125" style="25" customWidth="1"/>
    <col min="12046" max="12048" width="12.140625" style="25" customWidth="1"/>
    <col min="12049" max="12288" width="9.140625" style="25"/>
    <col min="12289" max="12289" width="57.42578125" style="25" customWidth="1"/>
    <col min="12290" max="12290" width="10.42578125" style="25" customWidth="1"/>
    <col min="12291" max="12291" width="19.5703125" style="25" customWidth="1"/>
    <col min="12292" max="12293" width="14.42578125" style="25" customWidth="1"/>
    <col min="12294" max="12294" width="17.28515625" style="25" customWidth="1"/>
    <col min="12295" max="12296" width="14.42578125" style="25" customWidth="1"/>
    <col min="12297" max="12297" width="18.140625" style="25" customWidth="1"/>
    <col min="12298" max="12298" width="14.42578125" style="25" customWidth="1"/>
    <col min="12299" max="12299" width="12.140625" style="25" customWidth="1"/>
    <col min="12300" max="12300" width="20.42578125" style="25" customWidth="1"/>
    <col min="12301" max="12301" width="20.5703125" style="25" customWidth="1"/>
    <col min="12302" max="12304" width="12.140625" style="25" customWidth="1"/>
    <col min="12305" max="12544" width="9.140625" style="25"/>
    <col min="12545" max="12545" width="57.42578125" style="25" customWidth="1"/>
    <col min="12546" max="12546" width="10.42578125" style="25" customWidth="1"/>
    <col min="12547" max="12547" width="19.5703125" style="25" customWidth="1"/>
    <col min="12548" max="12549" width="14.42578125" style="25" customWidth="1"/>
    <col min="12550" max="12550" width="17.28515625" style="25" customWidth="1"/>
    <col min="12551" max="12552" width="14.42578125" style="25" customWidth="1"/>
    <col min="12553" max="12553" width="18.140625" style="25" customWidth="1"/>
    <col min="12554" max="12554" width="14.42578125" style="25" customWidth="1"/>
    <col min="12555" max="12555" width="12.140625" style="25" customWidth="1"/>
    <col min="12556" max="12556" width="20.42578125" style="25" customWidth="1"/>
    <col min="12557" max="12557" width="20.5703125" style="25" customWidth="1"/>
    <col min="12558" max="12560" width="12.140625" style="25" customWidth="1"/>
    <col min="12561" max="12800" width="9.140625" style="25"/>
    <col min="12801" max="12801" width="57.42578125" style="25" customWidth="1"/>
    <col min="12802" max="12802" width="10.42578125" style="25" customWidth="1"/>
    <col min="12803" max="12803" width="19.5703125" style="25" customWidth="1"/>
    <col min="12804" max="12805" width="14.42578125" style="25" customWidth="1"/>
    <col min="12806" max="12806" width="17.28515625" style="25" customWidth="1"/>
    <col min="12807" max="12808" width="14.42578125" style="25" customWidth="1"/>
    <col min="12809" max="12809" width="18.140625" style="25" customWidth="1"/>
    <col min="12810" max="12810" width="14.42578125" style="25" customWidth="1"/>
    <col min="12811" max="12811" width="12.140625" style="25" customWidth="1"/>
    <col min="12812" max="12812" width="20.42578125" style="25" customWidth="1"/>
    <col min="12813" max="12813" width="20.5703125" style="25" customWidth="1"/>
    <col min="12814" max="12816" width="12.140625" style="25" customWidth="1"/>
    <col min="12817" max="13056" width="9.140625" style="25"/>
    <col min="13057" max="13057" width="57.42578125" style="25" customWidth="1"/>
    <col min="13058" max="13058" width="10.42578125" style="25" customWidth="1"/>
    <col min="13059" max="13059" width="19.5703125" style="25" customWidth="1"/>
    <col min="13060" max="13061" width="14.42578125" style="25" customWidth="1"/>
    <col min="13062" max="13062" width="17.28515625" style="25" customWidth="1"/>
    <col min="13063" max="13064" width="14.42578125" style="25" customWidth="1"/>
    <col min="13065" max="13065" width="18.140625" style="25" customWidth="1"/>
    <col min="13066" max="13066" width="14.42578125" style="25" customWidth="1"/>
    <col min="13067" max="13067" width="12.140625" style="25" customWidth="1"/>
    <col min="13068" max="13068" width="20.42578125" style="25" customWidth="1"/>
    <col min="13069" max="13069" width="20.5703125" style="25" customWidth="1"/>
    <col min="13070" max="13072" width="12.140625" style="25" customWidth="1"/>
    <col min="13073" max="13312" width="9.140625" style="25"/>
    <col min="13313" max="13313" width="57.42578125" style="25" customWidth="1"/>
    <col min="13314" max="13314" width="10.42578125" style="25" customWidth="1"/>
    <col min="13315" max="13315" width="19.5703125" style="25" customWidth="1"/>
    <col min="13316" max="13317" width="14.42578125" style="25" customWidth="1"/>
    <col min="13318" max="13318" width="17.28515625" style="25" customWidth="1"/>
    <col min="13319" max="13320" width="14.42578125" style="25" customWidth="1"/>
    <col min="13321" max="13321" width="18.140625" style="25" customWidth="1"/>
    <col min="13322" max="13322" width="14.42578125" style="25" customWidth="1"/>
    <col min="13323" max="13323" width="12.140625" style="25" customWidth="1"/>
    <col min="13324" max="13324" width="20.42578125" style="25" customWidth="1"/>
    <col min="13325" max="13325" width="20.5703125" style="25" customWidth="1"/>
    <col min="13326" max="13328" width="12.140625" style="25" customWidth="1"/>
    <col min="13329" max="13568" width="9.140625" style="25"/>
    <col min="13569" max="13569" width="57.42578125" style="25" customWidth="1"/>
    <col min="13570" max="13570" width="10.42578125" style="25" customWidth="1"/>
    <col min="13571" max="13571" width="19.5703125" style="25" customWidth="1"/>
    <col min="13572" max="13573" width="14.42578125" style="25" customWidth="1"/>
    <col min="13574" max="13574" width="17.28515625" style="25" customWidth="1"/>
    <col min="13575" max="13576" width="14.42578125" style="25" customWidth="1"/>
    <col min="13577" max="13577" width="18.140625" style="25" customWidth="1"/>
    <col min="13578" max="13578" width="14.42578125" style="25" customWidth="1"/>
    <col min="13579" max="13579" width="12.140625" style="25" customWidth="1"/>
    <col min="13580" max="13580" width="20.42578125" style="25" customWidth="1"/>
    <col min="13581" max="13581" width="20.5703125" style="25" customWidth="1"/>
    <col min="13582" max="13584" width="12.140625" style="25" customWidth="1"/>
    <col min="13585" max="13824" width="9.140625" style="25"/>
    <col min="13825" max="13825" width="57.42578125" style="25" customWidth="1"/>
    <col min="13826" max="13826" width="10.42578125" style="25" customWidth="1"/>
    <col min="13827" max="13827" width="19.5703125" style="25" customWidth="1"/>
    <col min="13828" max="13829" width="14.42578125" style="25" customWidth="1"/>
    <col min="13830" max="13830" width="17.28515625" style="25" customWidth="1"/>
    <col min="13831" max="13832" width="14.42578125" style="25" customWidth="1"/>
    <col min="13833" max="13833" width="18.140625" style="25" customWidth="1"/>
    <col min="13834" max="13834" width="14.42578125" style="25" customWidth="1"/>
    <col min="13835" max="13835" width="12.140625" style="25" customWidth="1"/>
    <col min="13836" max="13836" width="20.42578125" style="25" customWidth="1"/>
    <col min="13837" max="13837" width="20.5703125" style="25" customWidth="1"/>
    <col min="13838" max="13840" width="12.140625" style="25" customWidth="1"/>
    <col min="13841" max="14080" width="9.140625" style="25"/>
    <col min="14081" max="14081" width="57.42578125" style="25" customWidth="1"/>
    <col min="14082" max="14082" width="10.42578125" style="25" customWidth="1"/>
    <col min="14083" max="14083" width="19.5703125" style="25" customWidth="1"/>
    <col min="14084" max="14085" width="14.42578125" style="25" customWidth="1"/>
    <col min="14086" max="14086" width="17.28515625" style="25" customWidth="1"/>
    <col min="14087" max="14088" width="14.42578125" style="25" customWidth="1"/>
    <col min="14089" max="14089" width="18.140625" style="25" customWidth="1"/>
    <col min="14090" max="14090" width="14.42578125" style="25" customWidth="1"/>
    <col min="14091" max="14091" width="12.140625" style="25" customWidth="1"/>
    <col min="14092" max="14092" width="20.42578125" style="25" customWidth="1"/>
    <col min="14093" max="14093" width="20.5703125" style="25" customWidth="1"/>
    <col min="14094" max="14096" width="12.140625" style="25" customWidth="1"/>
    <col min="14097" max="14336" width="9.140625" style="25"/>
    <col min="14337" max="14337" width="57.42578125" style="25" customWidth="1"/>
    <col min="14338" max="14338" width="10.42578125" style="25" customWidth="1"/>
    <col min="14339" max="14339" width="19.5703125" style="25" customWidth="1"/>
    <col min="14340" max="14341" width="14.42578125" style="25" customWidth="1"/>
    <col min="14342" max="14342" width="17.28515625" style="25" customWidth="1"/>
    <col min="14343" max="14344" width="14.42578125" style="25" customWidth="1"/>
    <col min="14345" max="14345" width="18.140625" style="25" customWidth="1"/>
    <col min="14346" max="14346" width="14.42578125" style="25" customWidth="1"/>
    <col min="14347" max="14347" width="12.140625" style="25" customWidth="1"/>
    <col min="14348" max="14348" width="20.42578125" style="25" customWidth="1"/>
    <col min="14349" max="14349" width="20.5703125" style="25" customWidth="1"/>
    <col min="14350" max="14352" width="12.140625" style="25" customWidth="1"/>
    <col min="14353" max="14592" width="9.140625" style="25"/>
    <col min="14593" max="14593" width="57.42578125" style="25" customWidth="1"/>
    <col min="14594" max="14594" width="10.42578125" style="25" customWidth="1"/>
    <col min="14595" max="14595" width="19.5703125" style="25" customWidth="1"/>
    <col min="14596" max="14597" width="14.42578125" style="25" customWidth="1"/>
    <col min="14598" max="14598" width="17.28515625" style="25" customWidth="1"/>
    <col min="14599" max="14600" width="14.42578125" style="25" customWidth="1"/>
    <col min="14601" max="14601" width="18.140625" style="25" customWidth="1"/>
    <col min="14602" max="14602" width="14.42578125" style="25" customWidth="1"/>
    <col min="14603" max="14603" width="12.140625" style="25" customWidth="1"/>
    <col min="14604" max="14604" width="20.42578125" style="25" customWidth="1"/>
    <col min="14605" max="14605" width="20.5703125" style="25" customWidth="1"/>
    <col min="14606" max="14608" width="12.140625" style="25" customWidth="1"/>
    <col min="14609" max="14848" width="9.140625" style="25"/>
    <col min="14849" max="14849" width="57.42578125" style="25" customWidth="1"/>
    <col min="14850" max="14850" width="10.42578125" style="25" customWidth="1"/>
    <col min="14851" max="14851" width="19.5703125" style="25" customWidth="1"/>
    <col min="14852" max="14853" width="14.42578125" style="25" customWidth="1"/>
    <col min="14854" max="14854" width="17.28515625" style="25" customWidth="1"/>
    <col min="14855" max="14856" width="14.42578125" style="25" customWidth="1"/>
    <col min="14857" max="14857" width="18.140625" style="25" customWidth="1"/>
    <col min="14858" max="14858" width="14.42578125" style="25" customWidth="1"/>
    <col min="14859" max="14859" width="12.140625" style="25" customWidth="1"/>
    <col min="14860" max="14860" width="20.42578125" style="25" customWidth="1"/>
    <col min="14861" max="14861" width="20.5703125" style="25" customWidth="1"/>
    <col min="14862" max="14864" width="12.140625" style="25" customWidth="1"/>
    <col min="14865" max="15104" width="9.140625" style="25"/>
    <col min="15105" max="15105" width="57.42578125" style="25" customWidth="1"/>
    <col min="15106" max="15106" width="10.42578125" style="25" customWidth="1"/>
    <col min="15107" max="15107" width="19.5703125" style="25" customWidth="1"/>
    <col min="15108" max="15109" width="14.42578125" style="25" customWidth="1"/>
    <col min="15110" max="15110" width="17.28515625" style="25" customWidth="1"/>
    <col min="15111" max="15112" width="14.42578125" style="25" customWidth="1"/>
    <col min="15113" max="15113" width="18.140625" style="25" customWidth="1"/>
    <col min="15114" max="15114" width="14.42578125" style="25" customWidth="1"/>
    <col min="15115" max="15115" width="12.140625" style="25" customWidth="1"/>
    <col min="15116" max="15116" width="20.42578125" style="25" customWidth="1"/>
    <col min="15117" max="15117" width="20.5703125" style="25" customWidth="1"/>
    <col min="15118" max="15120" width="12.140625" style="25" customWidth="1"/>
    <col min="15121" max="15360" width="9.140625" style="25"/>
    <col min="15361" max="15361" width="57.42578125" style="25" customWidth="1"/>
    <col min="15362" max="15362" width="10.42578125" style="25" customWidth="1"/>
    <col min="15363" max="15363" width="19.5703125" style="25" customWidth="1"/>
    <col min="15364" max="15365" width="14.42578125" style="25" customWidth="1"/>
    <col min="15366" max="15366" width="17.28515625" style="25" customWidth="1"/>
    <col min="15367" max="15368" width="14.42578125" style="25" customWidth="1"/>
    <col min="15369" max="15369" width="18.140625" style="25" customWidth="1"/>
    <col min="15370" max="15370" width="14.42578125" style="25" customWidth="1"/>
    <col min="15371" max="15371" width="12.140625" style="25" customWidth="1"/>
    <col min="15372" max="15372" width="20.42578125" style="25" customWidth="1"/>
    <col min="15373" max="15373" width="20.5703125" style="25" customWidth="1"/>
    <col min="15374" max="15376" width="12.140625" style="25" customWidth="1"/>
    <col min="15377" max="15616" width="9.140625" style="25"/>
    <col min="15617" max="15617" width="57.42578125" style="25" customWidth="1"/>
    <col min="15618" max="15618" width="10.42578125" style="25" customWidth="1"/>
    <col min="15619" max="15619" width="19.5703125" style="25" customWidth="1"/>
    <col min="15620" max="15621" width="14.42578125" style="25" customWidth="1"/>
    <col min="15622" max="15622" width="17.28515625" style="25" customWidth="1"/>
    <col min="15623" max="15624" width="14.42578125" style="25" customWidth="1"/>
    <col min="15625" max="15625" width="18.140625" style="25" customWidth="1"/>
    <col min="15626" max="15626" width="14.42578125" style="25" customWidth="1"/>
    <col min="15627" max="15627" width="12.140625" style="25" customWidth="1"/>
    <col min="15628" max="15628" width="20.42578125" style="25" customWidth="1"/>
    <col min="15629" max="15629" width="20.5703125" style="25" customWidth="1"/>
    <col min="15630" max="15632" width="12.140625" style="25" customWidth="1"/>
    <col min="15633" max="15872" width="9.140625" style="25"/>
    <col min="15873" max="15873" width="57.42578125" style="25" customWidth="1"/>
    <col min="15874" max="15874" width="10.42578125" style="25" customWidth="1"/>
    <col min="15875" max="15875" width="19.5703125" style="25" customWidth="1"/>
    <col min="15876" max="15877" width="14.42578125" style="25" customWidth="1"/>
    <col min="15878" max="15878" width="17.28515625" style="25" customWidth="1"/>
    <col min="15879" max="15880" width="14.42578125" style="25" customWidth="1"/>
    <col min="15881" max="15881" width="18.140625" style="25" customWidth="1"/>
    <col min="15882" max="15882" width="14.42578125" style="25" customWidth="1"/>
    <col min="15883" max="15883" width="12.140625" style="25" customWidth="1"/>
    <col min="15884" max="15884" width="20.42578125" style="25" customWidth="1"/>
    <col min="15885" max="15885" width="20.5703125" style="25" customWidth="1"/>
    <col min="15886" max="15888" width="12.140625" style="25" customWidth="1"/>
    <col min="15889" max="16128" width="9.140625" style="25"/>
    <col min="16129" max="16129" width="57.42578125" style="25" customWidth="1"/>
    <col min="16130" max="16130" width="10.42578125" style="25" customWidth="1"/>
    <col min="16131" max="16131" width="19.5703125" style="25" customWidth="1"/>
    <col min="16132" max="16133" width="14.42578125" style="25" customWidth="1"/>
    <col min="16134" max="16134" width="17.28515625" style="25" customWidth="1"/>
    <col min="16135" max="16136" width="14.42578125" style="25" customWidth="1"/>
    <col min="16137" max="16137" width="18.140625" style="25" customWidth="1"/>
    <col min="16138" max="16138" width="14.42578125" style="25" customWidth="1"/>
    <col min="16139" max="16139" width="12.140625" style="25" customWidth="1"/>
    <col min="16140" max="16140" width="20.42578125" style="25" customWidth="1"/>
    <col min="16141" max="16141" width="20.5703125" style="25" customWidth="1"/>
    <col min="16142" max="16144" width="12.140625" style="25" customWidth="1"/>
    <col min="16145" max="16384" width="9.140625" style="25"/>
  </cols>
  <sheetData>
    <row r="1" spans="1:19" s="3" customFormat="1" ht="72.75" customHeight="1" x14ac:dyDescent="0.25">
      <c r="A1" s="1" t="s">
        <v>0</v>
      </c>
      <c r="B1" s="1"/>
      <c r="C1" s="1"/>
      <c r="D1" s="1"/>
      <c r="E1" s="1"/>
      <c r="F1" s="1"/>
      <c r="G1" s="1"/>
      <c r="H1" s="1"/>
      <c r="I1" s="1"/>
      <c r="J1" s="1"/>
      <c r="K1" s="2"/>
      <c r="L1" s="2"/>
      <c r="M1" s="2"/>
      <c r="N1" s="2"/>
      <c r="O1" s="2"/>
      <c r="P1" s="2"/>
    </row>
    <row r="2" spans="1:19" s="3" customFormat="1" ht="26.25" customHeight="1" x14ac:dyDescent="0.25">
      <c r="A2" s="4"/>
      <c r="B2" s="4"/>
      <c r="C2" s="4"/>
      <c r="D2" s="4"/>
      <c r="E2" s="4"/>
      <c r="F2" s="4"/>
      <c r="G2" s="4"/>
      <c r="H2" s="4"/>
      <c r="I2" s="4"/>
      <c r="J2" s="4"/>
      <c r="K2" s="2"/>
      <c r="L2" s="2"/>
      <c r="M2" s="2"/>
      <c r="N2" s="2"/>
      <c r="O2" s="2"/>
      <c r="P2" s="2"/>
    </row>
    <row r="3" spans="1:19" s="3" customFormat="1" ht="75.75" customHeight="1" x14ac:dyDescent="0.25">
      <c r="A3" s="5" t="s">
        <v>1</v>
      </c>
      <c r="B3" s="6" t="s">
        <v>2</v>
      </c>
      <c r="C3" s="6"/>
      <c r="D3" s="6"/>
      <c r="E3" s="6"/>
      <c r="F3" s="6"/>
      <c r="G3" s="6"/>
      <c r="H3" s="6"/>
      <c r="I3" s="6"/>
      <c r="J3" s="7"/>
      <c r="K3" s="8"/>
      <c r="L3" s="8"/>
      <c r="M3" s="8"/>
      <c r="N3" s="8"/>
      <c r="O3" s="8"/>
      <c r="P3" s="8"/>
    </row>
    <row r="4" spans="1:19" s="3" customFormat="1" ht="63.75" customHeight="1" x14ac:dyDescent="0.25">
      <c r="A4" s="5" t="s">
        <v>3</v>
      </c>
      <c r="B4" s="6" t="s">
        <v>4</v>
      </c>
      <c r="C4" s="6"/>
      <c r="D4" s="6"/>
      <c r="E4" s="6"/>
      <c r="F4" s="6"/>
      <c r="G4" s="6"/>
      <c r="H4" s="6"/>
      <c r="I4" s="6"/>
      <c r="J4" s="7"/>
      <c r="K4" s="8"/>
      <c r="L4" s="8"/>
      <c r="M4" s="8"/>
      <c r="N4" s="8"/>
      <c r="O4" s="8"/>
      <c r="P4" s="8"/>
    </row>
    <row r="5" spans="1:19" s="3" customFormat="1" ht="35.1" customHeight="1" x14ac:dyDescent="0.25">
      <c r="A5" s="9"/>
      <c r="B5" s="10"/>
      <c r="C5" s="10"/>
      <c r="D5" s="10"/>
      <c r="E5" s="10"/>
      <c r="F5" s="10"/>
      <c r="G5" s="10"/>
      <c r="H5" s="10"/>
      <c r="I5" s="10"/>
      <c r="J5" s="10"/>
      <c r="K5" s="8"/>
      <c r="L5" s="8"/>
      <c r="M5" s="8"/>
      <c r="N5" s="8"/>
      <c r="O5" s="8"/>
      <c r="P5" s="8"/>
    </row>
    <row r="6" spans="1:19" s="3" customFormat="1" ht="30" customHeight="1" x14ac:dyDescent="0.25">
      <c r="A6" s="11" t="s">
        <v>5</v>
      </c>
      <c r="B6" s="12" t="s">
        <v>6</v>
      </c>
      <c r="C6" s="13"/>
      <c r="D6" s="13"/>
      <c r="E6" s="13"/>
      <c r="F6" s="13"/>
      <c r="G6" s="13"/>
      <c r="H6" s="13"/>
      <c r="I6" s="13"/>
      <c r="J6" s="14"/>
      <c r="K6" s="8"/>
      <c r="L6" s="8"/>
      <c r="M6" s="8"/>
      <c r="N6" s="8"/>
      <c r="O6" s="8"/>
      <c r="P6" s="8"/>
    </row>
    <row r="7" spans="1:19" ht="140.25" customHeight="1" x14ac:dyDescent="0.3">
      <c r="A7" s="15"/>
      <c r="B7" s="16" t="s">
        <v>7</v>
      </c>
      <c r="C7" s="17"/>
      <c r="D7" s="18"/>
      <c r="E7" s="19"/>
      <c r="F7" s="19"/>
      <c r="G7" s="20"/>
      <c r="H7" s="21"/>
      <c r="I7" s="22"/>
      <c r="J7" s="23"/>
      <c r="K7" s="24"/>
      <c r="L7" s="24"/>
      <c r="M7" s="24"/>
      <c r="N7" s="24"/>
      <c r="O7" s="24"/>
      <c r="P7" s="24"/>
    </row>
    <row r="8" spans="1:19" ht="21.75" customHeight="1" x14ac:dyDescent="0.35">
      <c r="A8" s="26">
        <v>1</v>
      </c>
      <c r="B8" s="27">
        <v>2</v>
      </c>
      <c r="C8" s="27"/>
      <c r="D8" s="27"/>
      <c r="E8" s="28">
        <v>3</v>
      </c>
      <c r="F8" s="28"/>
      <c r="G8" s="28">
        <v>4</v>
      </c>
      <c r="H8" s="28"/>
      <c r="I8" s="29">
        <v>5</v>
      </c>
      <c r="J8" s="29"/>
      <c r="K8" s="24"/>
      <c r="L8" s="24"/>
      <c r="M8" s="24"/>
      <c r="N8" s="24"/>
      <c r="O8" s="24"/>
      <c r="P8" s="24"/>
    </row>
    <row r="9" spans="1:19" s="3" customFormat="1" ht="30" customHeight="1" x14ac:dyDescent="0.4">
      <c r="A9" s="30" t="s">
        <v>8</v>
      </c>
      <c r="B9" s="31">
        <v>50226614</v>
      </c>
      <c r="C9" s="32"/>
      <c r="D9" s="32"/>
      <c r="E9" s="33"/>
      <c r="F9" s="33"/>
      <c r="G9" s="33"/>
      <c r="H9" s="33"/>
      <c r="I9" s="34"/>
      <c r="J9" s="34"/>
      <c r="K9" s="35"/>
      <c r="L9" s="35"/>
      <c r="M9" s="35"/>
      <c r="N9" s="35"/>
      <c r="O9" s="35"/>
      <c r="P9" s="35"/>
    </row>
    <row r="10" spans="1:19" x14ac:dyDescent="0.2">
      <c r="A10" s="36"/>
      <c r="B10" s="37"/>
      <c r="C10" s="38"/>
    </row>
    <row r="11" spans="1:19" ht="44.25" customHeight="1" x14ac:dyDescent="0.45">
      <c r="A11" s="39" t="s">
        <v>9</v>
      </c>
      <c r="B11" s="40"/>
      <c r="C11" s="40"/>
    </row>
    <row r="12" spans="1:19" x14ac:dyDescent="0.2">
      <c r="A12" s="41"/>
      <c r="B12" s="37"/>
      <c r="C12" s="38"/>
    </row>
    <row r="13" spans="1:19" ht="53.25" customHeight="1" x14ac:dyDescent="0.2">
      <c r="A13" s="42" t="s">
        <v>10</v>
      </c>
      <c r="B13" s="43" t="s">
        <v>11</v>
      </c>
      <c r="C13" s="44"/>
      <c r="D13" s="45"/>
      <c r="E13" s="45"/>
      <c r="F13" s="45"/>
      <c r="G13" s="45"/>
      <c r="H13" s="45"/>
      <c r="I13" s="45"/>
      <c r="J13" s="45"/>
      <c r="K13" s="45"/>
      <c r="L13" s="45"/>
      <c r="M13" s="45"/>
      <c r="N13" s="45"/>
      <c r="O13" s="45"/>
      <c r="P13" s="45"/>
      <c r="Q13" s="45"/>
      <c r="R13" s="45"/>
      <c r="S13" s="45"/>
    </row>
    <row r="14" spans="1:19" s="50" customFormat="1" ht="30.75" customHeight="1" x14ac:dyDescent="0.25">
      <c r="A14" s="46" t="s">
        <v>12</v>
      </c>
      <c r="B14" s="47"/>
      <c r="C14" s="48"/>
      <c r="D14" s="49"/>
      <c r="E14" s="49"/>
      <c r="F14" s="49"/>
      <c r="G14" s="49"/>
      <c r="H14" s="49"/>
      <c r="I14" s="49"/>
      <c r="J14" s="49"/>
      <c r="K14" s="49"/>
      <c r="L14" s="49"/>
      <c r="N14" s="49"/>
      <c r="O14" s="49"/>
      <c r="P14" s="49"/>
      <c r="Q14" s="51"/>
      <c r="R14" s="51"/>
      <c r="S14" s="51"/>
    </row>
    <row r="15" spans="1:19" s="58" customFormat="1" ht="34.5" customHeight="1" x14ac:dyDescent="0.25">
      <c r="A15" s="52" t="s">
        <v>13</v>
      </c>
      <c r="B15" s="53">
        <v>1</v>
      </c>
      <c r="C15" s="54"/>
      <c r="D15" s="55"/>
      <c r="E15" s="55"/>
      <c r="F15" s="55"/>
      <c r="G15" s="55"/>
      <c r="H15" s="55"/>
      <c r="I15" s="55"/>
      <c r="J15" s="56"/>
      <c r="K15" s="55"/>
      <c r="L15" s="55"/>
      <c r="M15" s="55"/>
      <c r="N15" s="55"/>
      <c r="O15" s="55"/>
      <c r="P15" s="55"/>
      <c r="Q15" s="57"/>
      <c r="R15" s="57"/>
      <c r="S15" s="57"/>
    </row>
    <row r="16" spans="1:19" s="58" customFormat="1" ht="48.75" customHeight="1" x14ac:dyDescent="0.25">
      <c r="A16" s="52" t="s">
        <v>14</v>
      </c>
      <c r="B16" s="53"/>
      <c r="C16" s="54"/>
      <c r="D16" s="55"/>
      <c r="E16" s="55"/>
      <c r="F16" s="55"/>
      <c r="G16" s="55"/>
      <c r="H16" s="55"/>
      <c r="I16" s="55"/>
      <c r="J16" s="56"/>
      <c r="K16" s="55"/>
      <c r="L16" s="55"/>
      <c r="M16" s="55"/>
      <c r="N16" s="55"/>
      <c r="O16" s="55"/>
      <c r="P16" s="55"/>
      <c r="Q16" s="57"/>
      <c r="R16" s="57"/>
      <c r="S16" s="57"/>
    </row>
    <row r="17" spans="1:19" s="58" customFormat="1" ht="59.25" customHeight="1" x14ac:dyDescent="0.25">
      <c r="A17" s="52" t="s">
        <v>15</v>
      </c>
      <c r="B17" s="53"/>
      <c r="C17" s="54"/>
      <c r="D17" s="55"/>
      <c r="E17" s="55"/>
      <c r="F17" s="55"/>
      <c r="G17" s="55"/>
      <c r="H17" s="55"/>
      <c r="I17" s="55"/>
      <c r="J17" s="56"/>
      <c r="K17" s="55"/>
      <c r="L17" s="55"/>
      <c r="M17" s="55"/>
      <c r="N17" s="55"/>
      <c r="O17" s="55"/>
      <c r="P17" s="55"/>
      <c r="Q17" s="57"/>
      <c r="R17" s="57"/>
      <c r="S17" s="57"/>
    </row>
    <row r="18" spans="1:19" s="58" customFormat="1" ht="105.75" customHeight="1" x14ac:dyDescent="0.25">
      <c r="A18" s="52" t="s">
        <v>16</v>
      </c>
      <c r="B18" s="53"/>
      <c r="C18" s="54"/>
      <c r="D18" s="55"/>
      <c r="E18" s="55"/>
      <c r="F18" s="55"/>
      <c r="G18" s="55"/>
      <c r="H18" s="55"/>
      <c r="I18" s="55"/>
      <c r="J18" s="56"/>
      <c r="K18" s="55"/>
      <c r="L18" s="55"/>
      <c r="M18" s="55"/>
      <c r="N18" s="55"/>
      <c r="O18" s="55"/>
      <c r="P18" s="55"/>
      <c r="Q18" s="57"/>
      <c r="R18" s="57"/>
      <c r="S18" s="57"/>
    </row>
    <row r="19" spans="1:19" s="58" customFormat="1" ht="120" customHeight="1" x14ac:dyDescent="0.25">
      <c r="A19" s="59" t="s">
        <v>17</v>
      </c>
      <c r="B19" s="53"/>
      <c r="C19" s="54"/>
      <c r="D19" s="60"/>
      <c r="E19" s="60"/>
      <c r="F19" s="55"/>
      <c r="G19" s="55"/>
      <c r="H19" s="55"/>
      <c r="I19" s="55"/>
      <c r="J19" s="56"/>
      <c r="K19" s="55"/>
      <c r="L19" s="55"/>
      <c r="M19" s="55"/>
      <c r="N19" s="55"/>
      <c r="O19" s="55"/>
      <c r="P19" s="55"/>
      <c r="Q19" s="57"/>
      <c r="R19" s="57"/>
      <c r="S19" s="57"/>
    </row>
    <row r="20" spans="1:19" s="58" customFormat="1" ht="32.1" customHeight="1" x14ac:dyDescent="0.25">
      <c r="A20" s="52" t="s">
        <v>18</v>
      </c>
      <c r="B20" s="53"/>
      <c r="C20" s="54"/>
      <c r="D20" s="55"/>
      <c r="E20" s="55"/>
      <c r="F20" s="55"/>
      <c r="G20" s="55"/>
      <c r="H20" s="55"/>
      <c r="I20" s="55"/>
      <c r="J20" s="56"/>
      <c r="K20" s="55"/>
      <c r="L20" s="55"/>
      <c r="M20" s="55"/>
      <c r="N20" s="55"/>
      <c r="O20" s="55"/>
      <c r="P20" s="55"/>
      <c r="Q20" s="57"/>
      <c r="R20" s="57"/>
      <c r="S20" s="57"/>
    </row>
    <row r="21" spans="1:19" s="58" customFormat="1" ht="32.1" customHeight="1" x14ac:dyDescent="0.25">
      <c r="A21" s="61" t="s">
        <v>19</v>
      </c>
      <c r="B21" s="62"/>
      <c r="C21" s="54"/>
      <c r="D21" s="55"/>
      <c r="E21" s="55"/>
      <c r="F21" s="55"/>
      <c r="G21" s="55"/>
      <c r="H21" s="55"/>
      <c r="I21" s="55"/>
      <c r="J21" s="56"/>
      <c r="K21" s="55"/>
      <c r="L21" s="55"/>
      <c r="M21" s="55"/>
      <c r="N21" s="55"/>
      <c r="O21" s="55"/>
      <c r="P21" s="55"/>
      <c r="Q21" s="57"/>
      <c r="R21" s="57"/>
      <c r="S21" s="57"/>
    </row>
    <row r="22" spans="1:19" s="58" customFormat="1" ht="32.1" customHeight="1" x14ac:dyDescent="0.25">
      <c r="A22" s="52" t="s">
        <v>20</v>
      </c>
      <c r="B22" s="53">
        <v>1</v>
      </c>
      <c r="C22" s="54"/>
      <c r="D22" s="55"/>
      <c r="E22" s="55"/>
      <c r="F22" s="55"/>
      <c r="G22" s="55"/>
      <c r="H22" s="55"/>
      <c r="I22" s="55"/>
      <c r="J22" s="56"/>
      <c r="K22" s="55"/>
      <c r="L22" s="55"/>
      <c r="M22" s="55"/>
      <c r="N22" s="55"/>
      <c r="O22" s="55"/>
      <c r="P22" s="55"/>
      <c r="Q22" s="57"/>
      <c r="R22" s="57"/>
      <c r="S22" s="57"/>
    </row>
    <row r="23" spans="1:19" s="58" customFormat="1" ht="32.1" customHeight="1" x14ac:dyDescent="0.25">
      <c r="A23" s="52" t="s">
        <v>21</v>
      </c>
      <c r="B23" s="53"/>
      <c r="C23" s="54"/>
      <c r="D23" s="55"/>
      <c r="E23" s="55"/>
      <c r="F23" s="55"/>
      <c r="G23" s="55"/>
      <c r="H23" s="55"/>
      <c r="I23" s="55"/>
      <c r="J23" s="56"/>
      <c r="K23" s="55"/>
      <c r="L23" s="55"/>
      <c r="M23" s="55"/>
      <c r="N23" s="55"/>
      <c r="O23" s="55"/>
      <c r="P23" s="55"/>
      <c r="Q23" s="57"/>
      <c r="R23" s="57"/>
      <c r="S23" s="57"/>
    </row>
    <row r="24" spans="1:19" s="58" customFormat="1" ht="32.1" customHeight="1" x14ac:dyDescent="0.25">
      <c r="A24" s="61" t="s">
        <v>22</v>
      </c>
      <c r="B24" s="62"/>
      <c r="C24" s="54"/>
      <c r="D24" s="55"/>
      <c r="E24" s="55"/>
      <c r="F24" s="55"/>
      <c r="G24" s="55"/>
      <c r="H24" s="55"/>
      <c r="I24" s="55"/>
      <c r="J24" s="56"/>
      <c r="K24" s="55"/>
      <c r="L24" s="55"/>
      <c r="M24" s="55"/>
      <c r="N24" s="55"/>
      <c r="O24" s="55"/>
      <c r="P24" s="55"/>
      <c r="Q24" s="57"/>
      <c r="R24" s="57"/>
      <c r="S24" s="57"/>
    </row>
    <row r="25" spans="1:19" s="58" customFormat="1" ht="30" customHeight="1" x14ac:dyDescent="0.25">
      <c r="A25" s="52" t="s">
        <v>23</v>
      </c>
      <c r="B25" s="53">
        <v>1</v>
      </c>
      <c r="C25" s="54"/>
      <c r="D25" s="55"/>
      <c r="E25" s="55"/>
      <c r="F25" s="55"/>
      <c r="G25" s="55"/>
      <c r="H25" s="55"/>
      <c r="I25" s="55"/>
      <c r="J25" s="56"/>
      <c r="K25" s="55"/>
      <c r="L25" s="55"/>
      <c r="M25" s="55"/>
      <c r="N25" s="55"/>
      <c r="O25" s="55"/>
      <c r="P25" s="55"/>
      <c r="Q25" s="57"/>
      <c r="R25" s="57"/>
      <c r="S25" s="57"/>
    </row>
    <row r="26" spans="1:19" s="58" customFormat="1" ht="47.25" customHeight="1" x14ac:dyDescent="0.25">
      <c r="A26" s="52" t="s">
        <v>24</v>
      </c>
      <c r="B26" s="53"/>
      <c r="C26" s="54"/>
      <c r="D26" s="55"/>
      <c r="E26" s="55"/>
      <c r="F26" s="55"/>
      <c r="G26" s="55"/>
      <c r="H26" s="55"/>
      <c r="I26" s="55"/>
      <c r="J26" s="56"/>
      <c r="K26" s="55"/>
      <c r="L26" s="55"/>
      <c r="M26" s="55"/>
      <c r="N26" s="55"/>
      <c r="O26" s="55"/>
      <c r="P26" s="55"/>
      <c r="Q26" s="57"/>
      <c r="R26" s="57"/>
      <c r="S26" s="57"/>
    </row>
    <row r="27" spans="1:19" s="58" customFormat="1" ht="30" customHeight="1" x14ac:dyDescent="0.25">
      <c r="A27" s="52" t="s">
        <v>25</v>
      </c>
      <c r="B27" s="53"/>
      <c r="C27" s="54"/>
      <c r="D27" s="55"/>
      <c r="E27" s="55"/>
      <c r="F27" s="55"/>
      <c r="G27" s="55"/>
      <c r="H27" s="55"/>
      <c r="I27" s="55"/>
      <c r="J27" s="56"/>
      <c r="K27" s="55"/>
      <c r="L27" s="55"/>
      <c r="M27" s="55"/>
      <c r="N27" s="55"/>
      <c r="O27" s="55"/>
      <c r="P27" s="55"/>
      <c r="Q27" s="57"/>
      <c r="R27" s="57"/>
      <c r="S27" s="57"/>
    </row>
    <row r="28" spans="1:19" s="58" customFormat="1" ht="30" customHeight="1" x14ac:dyDescent="0.25">
      <c r="A28" s="52" t="s">
        <v>26</v>
      </c>
      <c r="B28" s="53"/>
      <c r="C28" s="54"/>
      <c r="D28" s="55"/>
      <c r="E28" s="55"/>
      <c r="F28" s="55"/>
      <c r="G28" s="55"/>
      <c r="H28" s="55"/>
      <c r="I28" s="55"/>
      <c r="J28" s="56"/>
      <c r="K28" s="55"/>
      <c r="L28" s="55"/>
      <c r="M28" s="55"/>
      <c r="N28" s="55"/>
      <c r="O28" s="55"/>
      <c r="P28" s="55"/>
      <c r="Q28" s="57"/>
      <c r="R28" s="57"/>
      <c r="S28" s="57"/>
    </row>
    <row r="29" spans="1:19" s="58" customFormat="1" ht="30" customHeight="1" x14ac:dyDescent="0.25">
      <c r="A29" s="52" t="s">
        <v>27</v>
      </c>
      <c r="B29" s="53"/>
      <c r="C29" s="54"/>
      <c r="D29" s="55"/>
      <c r="E29" s="55"/>
      <c r="F29" s="55"/>
      <c r="G29" s="55"/>
      <c r="H29" s="55"/>
      <c r="I29" s="55"/>
      <c r="J29" s="56"/>
      <c r="K29" s="55"/>
      <c r="L29" s="55"/>
      <c r="M29" s="55"/>
      <c r="N29" s="55"/>
      <c r="O29" s="55"/>
      <c r="P29" s="55"/>
      <c r="Q29" s="57"/>
      <c r="R29" s="57"/>
      <c r="S29" s="57"/>
    </row>
    <row r="30" spans="1:19" s="58" customFormat="1" ht="32.1" customHeight="1" x14ac:dyDescent="0.25">
      <c r="A30" s="61" t="s">
        <v>28</v>
      </c>
      <c r="B30" s="62"/>
      <c r="C30" s="54"/>
      <c r="D30" s="55"/>
      <c r="E30" s="55"/>
      <c r="F30" s="55"/>
      <c r="G30" s="55"/>
      <c r="H30" s="55"/>
      <c r="I30" s="55"/>
      <c r="J30" s="56"/>
      <c r="K30" s="55"/>
      <c r="L30" s="55"/>
      <c r="M30" s="55"/>
      <c r="N30" s="55"/>
      <c r="O30" s="55"/>
      <c r="P30" s="55"/>
      <c r="Q30" s="57"/>
      <c r="R30" s="57"/>
      <c r="S30" s="57"/>
    </row>
    <row r="31" spans="1:19" s="58" customFormat="1" ht="32.1" customHeight="1" x14ac:dyDescent="0.25">
      <c r="A31" s="52" t="s">
        <v>29</v>
      </c>
      <c r="B31" s="53"/>
      <c r="C31" s="54"/>
      <c r="D31" s="55"/>
      <c r="E31" s="55"/>
      <c r="F31" s="55"/>
      <c r="G31" s="55"/>
      <c r="H31" s="55"/>
      <c r="I31" s="55"/>
      <c r="J31" s="56"/>
      <c r="K31" s="55"/>
      <c r="L31" s="55"/>
      <c r="M31" s="55"/>
      <c r="N31" s="55"/>
      <c r="O31" s="55"/>
      <c r="P31" s="55"/>
      <c r="Q31" s="57"/>
      <c r="R31" s="57"/>
      <c r="S31" s="57"/>
    </row>
    <row r="32" spans="1:19" s="58" customFormat="1" ht="32.1" customHeight="1" x14ac:dyDescent="0.25">
      <c r="A32" s="52" t="s">
        <v>30</v>
      </c>
      <c r="B32" s="53"/>
      <c r="C32" s="54"/>
      <c r="D32" s="55"/>
      <c r="E32" s="55"/>
      <c r="F32" s="55"/>
      <c r="G32" s="55"/>
      <c r="H32" s="55"/>
      <c r="I32" s="55"/>
      <c r="J32" s="56"/>
      <c r="K32" s="55"/>
      <c r="L32" s="55"/>
      <c r="M32" s="55"/>
      <c r="N32" s="55"/>
      <c r="O32" s="55"/>
      <c r="P32" s="55"/>
      <c r="Q32" s="57"/>
      <c r="R32" s="57"/>
      <c r="S32" s="57"/>
    </row>
    <row r="33" spans="1:19" s="58" customFormat="1" ht="32.1" customHeight="1" x14ac:dyDescent="0.25">
      <c r="A33" s="52" t="s">
        <v>31</v>
      </c>
      <c r="B33" s="53"/>
      <c r="C33" s="54"/>
      <c r="D33" s="55"/>
      <c r="E33" s="55"/>
      <c r="F33" s="55"/>
      <c r="G33" s="55"/>
      <c r="H33" s="55"/>
      <c r="I33" s="55"/>
      <c r="J33" s="56"/>
      <c r="K33" s="55"/>
      <c r="L33" s="55"/>
      <c r="M33" s="55"/>
      <c r="N33" s="55"/>
      <c r="O33" s="55"/>
      <c r="P33" s="55"/>
      <c r="Q33" s="57"/>
      <c r="R33" s="57"/>
      <c r="S33" s="57"/>
    </row>
    <row r="34" spans="1:19" s="58" customFormat="1" ht="32.1" customHeight="1" x14ac:dyDescent="0.25">
      <c r="A34" s="52" t="s">
        <v>32</v>
      </c>
      <c r="B34" s="53"/>
      <c r="C34" s="54"/>
      <c r="D34" s="55"/>
      <c r="E34" s="55"/>
      <c r="F34" s="55"/>
      <c r="G34" s="55"/>
      <c r="H34" s="55"/>
      <c r="I34" s="55"/>
      <c r="J34" s="56"/>
      <c r="K34" s="55"/>
      <c r="L34" s="55"/>
      <c r="M34" s="55"/>
      <c r="N34" s="55"/>
      <c r="O34" s="55"/>
      <c r="P34" s="55"/>
      <c r="Q34" s="57"/>
      <c r="R34" s="57"/>
      <c r="S34" s="57"/>
    </row>
    <row r="35" spans="1:19" s="58" customFormat="1" ht="32.1" customHeight="1" x14ac:dyDescent="0.25">
      <c r="A35" s="52" t="s">
        <v>33</v>
      </c>
      <c r="B35" s="53"/>
      <c r="C35" s="54"/>
      <c r="D35" s="55"/>
      <c r="E35" s="55"/>
      <c r="F35" s="55"/>
      <c r="G35" s="55"/>
      <c r="H35" s="55"/>
      <c r="I35" s="55"/>
      <c r="J35" s="56"/>
      <c r="K35" s="55"/>
      <c r="L35" s="55"/>
      <c r="M35" s="55"/>
      <c r="N35" s="55"/>
      <c r="O35" s="55"/>
      <c r="P35" s="55"/>
      <c r="Q35" s="57"/>
      <c r="R35" s="57"/>
      <c r="S35" s="57"/>
    </row>
    <row r="36" spans="1:19" s="58" customFormat="1" ht="32.1" customHeight="1" x14ac:dyDescent="0.25">
      <c r="A36" s="52" t="s">
        <v>34</v>
      </c>
      <c r="B36" s="53"/>
      <c r="C36" s="54"/>
      <c r="D36" s="55"/>
      <c r="E36" s="55"/>
      <c r="F36" s="55"/>
      <c r="G36" s="55"/>
      <c r="H36" s="55"/>
      <c r="I36" s="55"/>
      <c r="J36" s="56"/>
      <c r="K36" s="55"/>
      <c r="L36" s="55"/>
      <c r="M36" s="55"/>
      <c r="N36" s="55"/>
      <c r="O36" s="55"/>
      <c r="P36" s="55"/>
      <c r="Q36" s="57"/>
      <c r="R36" s="57"/>
      <c r="S36" s="57"/>
    </row>
    <row r="37" spans="1:19" s="58" customFormat="1" ht="50.25" customHeight="1" x14ac:dyDescent="0.25">
      <c r="A37" s="52" t="s">
        <v>35</v>
      </c>
      <c r="B37" s="53">
        <v>1</v>
      </c>
      <c r="C37" s="54"/>
      <c r="D37" s="55"/>
      <c r="E37" s="55"/>
      <c r="F37" s="55"/>
      <c r="G37" s="55"/>
      <c r="H37" s="55"/>
      <c r="I37" s="55"/>
      <c r="J37" s="56"/>
      <c r="K37" s="55"/>
      <c r="L37" s="55"/>
      <c r="M37" s="55"/>
      <c r="N37" s="55"/>
      <c r="O37" s="55"/>
      <c r="P37" s="55"/>
      <c r="Q37" s="57"/>
      <c r="R37" s="57"/>
      <c r="S37" s="57"/>
    </row>
    <row r="38" spans="1:19" s="58" customFormat="1" ht="32.1" customHeight="1" x14ac:dyDescent="0.25">
      <c r="A38" s="52" t="s">
        <v>36</v>
      </c>
      <c r="B38" s="53"/>
      <c r="C38" s="54"/>
      <c r="D38" s="55"/>
      <c r="E38" s="55"/>
      <c r="F38" s="55"/>
      <c r="G38" s="55"/>
      <c r="H38" s="55"/>
      <c r="I38" s="55"/>
      <c r="J38" s="56"/>
      <c r="K38" s="55"/>
      <c r="L38" s="55"/>
      <c r="M38" s="55"/>
      <c r="N38" s="55"/>
      <c r="O38" s="55"/>
      <c r="P38" s="55"/>
      <c r="Q38" s="57"/>
      <c r="R38" s="57"/>
      <c r="S38" s="57"/>
    </row>
    <row r="39" spans="1:19" s="58" customFormat="1" ht="32.1" customHeight="1" x14ac:dyDescent="0.25">
      <c r="A39" s="63" t="s">
        <v>37</v>
      </c>
      <c r="B39" s="62"/>
      <c r="C39" s="54"/>
      <c r="D39" s="55"/>
      <c r="E39" s="55"/>
      <c r="F39" s="55"/>
      <c r="G39" s="55"/>
      <c r="H39" s="55"/>
      <c r="I39" s="55"/>
      <c r="J39" s="56"/>
      <c r="K39" s="55"/>
      <c r="L39" s="55"/>
      <c r="M39" s="55"/>
      <c r="N39" s="55"/>
      <c r="O39" s="55"/>
      <c r="P39" s="55"/>
      <c r="Q39" s="57"/>
      <c r="R39" s="57"/>
      <c r="S39" s="57"/>
    </row>
    <row r="40" spans="1:19" s="58" customFormat="1" ht="32.1" customHeight="1" x14ac:dyDescent="0.25">
      <c r="A40" s="64" t="s">
        <v>38</v>
      </c>
      <c r="B40" s="65">
        <v>1</v>
      </c>
      <c r="C40" s="54"/>
      <c r="D40" s="55"/>
      <c r="E40" s="55"/>
      <c r="F40" s="55"/>
      <c r="G40" s="55"/>
      <c r="H40" s="55"/>
      <c r="I40" s="55"/>
      <c r="J40" s="56"/>
      <c r="K40" s="55"/>
      <c r="L40" s="55"/>
      <c r="M40" s="55"/>
      <c r="N40" s="55"/>
      <c r="O40" s="55"/>
      <c r="P40" s="55"/>
      <c r="Q40" s="57"/>
      <c r="R40" s="57"/>
      <c r="S40" s="57"/>
    </row>
    <row r="41" spans="1:19" s="58" customFormat="1" ht="32.1" customHeight="1" x14ac:dyDescent="0.25">
      <c r="A41" s="64" t="s">
        <v>39</v>
      </c>
      <c r="B41" s="65"/>
      <c r="C41" s="54"/>
      <c r="D41" s="55"/>
      <c r="E41" s="55"/>
      <c r="F41" s="55"/>
      <c r="G41" s="55"/>
      <c r="H41" s="55"/>
      <c r="I41" s="55"/>
      <c r="J41" s="56"/>
      <c r="K41" s="55"/>
      <c r="L41" s="55"/>
      <c r="M41" s="55"/>
      <c r="N41" s="55"/>
      <c r="O41" s="55"/>
      <c r="P41" s="55"/>
      <c r="Q41" s="57"/>
      <c r="R41" s="57"/>
      <c r="S41" s="57"/>
    </row>
    <row r="42" spans="1:19" s="58" customFormat="1" ht="32.1" customHeight="1" x14ac:dyDescent="0.25">
      <c r="A42" s="64" t="s">
        <v>40</v>
      </c>
      <c r="B42" s="65"/>
      <c r="C42" s="54"/>
      <c r="D42" s="55"/>
      <c r="E42" s="55"/>
      <c r="F42" s="55"/>
      <c r="G42" s="55"/>
      <c r="H42" s="55"/>
      <c r="I42" s="55"/>
      <c r="J42" s="56"/>
      <c r="K42" s="55"/>
      <c r="L42" s="55"/>
      <c r="M42" s="55"/>
      <c r="N42" s="55"/>
      <c r="O42" s="55"/>
      <c r="P42" s="55"/>
      <c r="Q42" s="57"/>
      <c r="R42" s="57"/>
      <c r="S42" s="57"/>
    </row>
    <row r="43" spans="1:19" s="58" customFormat="1" ht="32.1" customHeight="1" x14ac:dyDescent="0.25">
      <c r="A43" s="63" t="s">
        <v>41</v>
      </c>
      <c r="B43" s="62"/>
      <c r="C43" s="54"/>
      <c r="D43" s="55"/>
      <c r="E43" s="55"/>
      <c r="F43" s="55"/>
      <c r="G43" s="55"/>
      <c r="H43" s="55"/>
      <c r="I43" s="55"/>
      <c r="J43" s="56"/>
      <c r="K43" s="55"/>
      <c r="L43" s="55"/>
      <c r="M43" s="55"/>
      <c r="N43" s="55"/>
      <c r="O43" s="55"/>
      <c r="P43" s="55"/>
      <c r="Q43" s="57"/>
      <c r="R43" s="57"/>
      <c r="S43" s="57"/>
    </row>
    <row r="44" spans="1:19" s="58" customFormat="1" ht="73.5" customHeight="1" x14ac:dyDescent="0.25">
      <c r="A44" s="64" t="s">
        <v>42</v>
      </c>
      <c r="B44" s="65">
        <v>1</v>
      </c>
      <c r="C44" s="54"/>
      <c r="D44" s="55"/>
      <c r="E44" s="55"/>
      <c r="F44" s="55"/>
      <c r="G44" s="55"/>
      <c r="H44" s="55"/>
      <c r="I44" s="55"/>
      <c r="J44" s="56"/>
      <c r="K44" s="55"/>
      <c r="L44" s="55"/>
      <c r="M44" s="55"/>
      <c r="N44" s="55"/>
      <c r="O44" s="55"/>
      <c r="P44" s="55"/>
      <c r="Q44" s="57"/>
      <c r="R44" s="57"/>
      <c r="S44" s="57"/>
    </row>
    <row r="45" spans="1:19" s="58" customFormat="1" ht="66.75" customHeight="1" x14ac:dyDescent="0.25">
      <c r="A45" s="64" t="s">
        <v>43</v>
      </c>
      <c r="B45" s="65"/>
      <c r="C45" s="54"/>
      <c r="D45" s="55"/>
      <c r="E45" s="55"/>
      <c r="F45" s="55"/>
      <c r="G45" s="55"/>
      <c r="H45" s="55"/>
      <c r="I45" s="55"/>
      <c r="J45" s="56"/>
      <c r="K45" s="55"/>
      <c r="L45" s="55"/>
      <c r="M45" s="55"/>
      <c r="N45" s="55"/>
      <c r="O45" s="55"/>
    </row>
    <row r="46" spans="1:19" ht="69.75" customHeight="1" x14ac:dyDescent="0.35">
      <c r="A46" s="66"/>
      <c r="B46" s="39" t="s">
        <v>44</v>
      </c>
      <c r="C46" s="39"/>
      <c r="D46" s="39"/>
      <c r="E46" s="39"/>
      <c r="F46" s="67"/>
      <c r="G46" s="67"/>
      <c r="H46" s="67"/>
    </row>
    <row r="47" spans="1:19" x14ac:dyDescent="0.2">
      <c r="A47" s="41"/>
      <c r="B47" s="37"/>
      <c r="C47" s="38"/>
    </row>
    <row r="48" spans="1:19" ht="88.5" customHeight="1" x14ac:dyDescent="0.2">
      <c r="A48" s="68" t="s">
        <v>45</v>
      </c>
      <c r="B48" s="68" t="s">
        <v>46</v>
      </c>
      <c r="C48" s="69" t="s">
        <v>47</v>
      </c>
      <c r="D48" s="69"/>
      <c r="E48" s="69"/>
      <c r="F48" s="69" t="s">
        <v>48</v>
      </c>
      <c r="G48" s="69"/>
      <c r="H48" s="69"/>
    </row>
    <row r="49" spans="1:17" ht="35.25" customHeight="1" x14ac:dyDescent="0.2">
      <c r="A49" s="68"/>
      <c r="B49" s="68"/>
      <c r="C49" s="70" t="s">
        <v>49</v>
      </c>
      <c r="D49" s="71" t="s">
        <v>50</v>
      </c>
      <c r="E49" s="71"/>
      <c r="F49" s="70" t="s">
        <v>49</v>
      </c>
      <c r="G49" s="71" t="s">
        <v>50</v>
      </c>
      <c r="H49" s="71"/>
    </row>
    <row r="50" spans="1:17" ht="63" customHeight="1" x14ac:dyDescent="0.2">
      <c r="A50" s="68"/>
      <c r="B50" s="68"/>
      <c r="C50" s="70"/>
      <c r="D50" s="42" t="s">
        <v>51</v>
      </c>
      <c r="E50" s="42" t="s">
        <v>52</v>
      </c>
      <c r="F50" s="70"/>
      <c r="G50" s="42" t="s">
        <v>51</v>
      </c>
      <c r="H50" s="42" t="s">
        <v>53</v>
      </c>
    </row>
    <row r="51" spans="1:17" s="73" customFormat="1" ht="20.25" customHeight="1" x14ac:dyDescent="0.2">
      <c r="A51" s="72">
        <v>1</v>
      </c>
      <c r="B51" s="72">
        <v>2</v>
      </c>
      <c r="C51" s="72">
        <v>3</v>
      </c>
      <c r="D51" s="72">
        <v>4</v>
      </c>
      <c r="E51" s="72">
        <v>5</v>
      </c>
      <c r="F51" s="72">
        <v>6</v>
      </c>
      <c r="G51" s="72">
        <v>7</v>
      </c>
      <c r="H51" s="72">
        <v>8</v>
      </c>
    </row>
    <row r="52" spans="1:17" ht="35.1" customHeight="1" x14ac:dyDescent="0.2">
      <c r="A52" s="74" t="s">
        <v>54</v>
      </c>
      <c r="B52" s="75" t="s">
        <v>55</v>
      </c>
      <c r="C52" s="76"/>
      <c r="D52" s="76"/>
      <c r="E52" s="76"/>
      <c r="F52" s="76"/>
      <c r="G52" s="76"/>
      <c r="H52" s="76"/>
    </row>
    <row r="53" spans="1:17" ht="35.1" customHeight="1" x14ac:dyDescent="0.2">
      <c r="A53" s="74" t="s">
        <v>56</v>
      </c>
      <c r="B53" s="75" t="s">
        <v>57</v>
      </c>
      <c r="C53" s="76"/>
      <c r="D53" s="76"/>
      <c r="E53" s="76"/>
      <c r="F53" s="76"/>
      <c r="G53" s="76"/>
      <c r="H53" s="76"/>
    </row>
    <row r="54" spans="1:17" ht="35.1" customHeight="1" x14ac:dyDescent="0.2">
      <c r="A54" s="74" t="s">
        <v>58</v>
      </c>
      <c r="B54" s="75" t="s">
        <v>59</v>
      </c>
      <c r="C54" s="76">
        <v>2</v>
      </c>
      <c r="D54" s="76">
        <v>45</v>
      </c>
      <c r="E54" s="76">
        <v>53</v>
      </c>
      <c r="F54" s="76"/>
      <c r="G54" s="76"/>
      <c r="H54" s="76"/>
    </row>
    <row r="55" spans="1:17" ht="35.1" customHeight="1" x14ac:dyDescent="0.2">
      <c r="A55" s="74" t="s">
        <v>60</v>
      </c>
      <c r="B55" s="75" t="s">
        <v>61</v>
      </c>
      <c r="C55" s="76"/>
      <c r="D55" s="76"/>
      <c r="E55" s="76"/>
      <c r="F55" s="76"/>
      <c r="G55" s="76"/>
      <c r="H55" s="76"/>
    </row>
    <row r="56" spans="1:17" ht="35.1" customHeight="1" x14ac:dyDescent="0.2">
      <c r="A56" s="74" t="s">
        <v>62</v>
      </c>
      <c r="B56" s="75" t="s">
        <v>63</v>
      </c>
      <c r="C56" s="76"/>
      <c r="D56" s="76"/>
      <c r="E56" s="76"/>
      <c r="F56" s="76"/>
      <c r="G56" s="76"/>
      <c r="H56" s="76"/>
    </row>
    <row r="57" spans="1:17" ht="35.1" customHeight="1" x14ac:dyDescent="0.3">
      <c r="A57" s="77" t="s">
        <v>64</v>
      </c>
      <c r="B57" s="75" t="s">
        <v>65</v>
      </c>
      <c r="C57" s="78">
        <f>SUM(C52:C56)</f>
        <v>2</v>
      </c>
      <c r="D57" s="78">
        <f t="shared" ref="D57:H57" si="0">SUM(D52:D56)</f>
        <v>45</v>
      </c>
      <c r="E57" s="78">
        <f t="shared" si="0"/>
        <v>53</v>
      </c>
      <c r="F57" s="78">
        <f t="shared" si="0"/>
        <v>0</v>
      </c>
      <c r="G57" s="78">
        <f t="shared" si="0"/>
        <v>0</v>
      </c>
      <c r="H57" s="78">
        <f t="shared" si="0"/>
        <v>0</v>
      </c>
      <c r="J57" s="79"/>
      <c r="K57" s="79"/>
      <c r="L57" s="79"/>
    </row>
    <row r="58" spans="1:17" ht="58.5" customHeight="1" x14ac:dyDescent="0.3">
      <c r="A58" s="66"/>
      <c r="B58" s="80"/>
      <c r="C58" s="81" t="s">
        <v>66</v>
      </c>
      <c r="D58" s="81"/>
      <c r="E58" s="81"/>
      <c r="F58" s="81"/>
      <c r="G58" s="81"/>
      <c r="H58" s="80"/>
      <c r="I58" s="80"/>
      <c r="J58" s="80"/>
      <c r="K58" s="80"/>
      <c r="L58" s="82"/>
      <c r="M58" s="82"/>
      <c r="N58" s="82"/>
      <c r="O58" s="82"/>
      <c r="P58" s="82"/>
    </row>
    <row r="59" spans="1:17" ht="66.75" customHeight="1" x14ac:dyDescent="0.3">
      <c r="A59" s="83" t="s">
        <v>67</v>
      </c>
      <c r="B59" s="68" t="s">
        <v>46</v>
      </c>
      <c r="C59" s="84" t="s">
        <v>68</v>
      </c>
      <c r="D59" s="85"/>
      <c r="E59" s="85"/>
      <c r="F59" s="85"/>
      <c r="G59" s="85"/>
      <c r="H59" s="86"/>
      <c r="I59" s="87" t="s">
        <v>49</v>
      </c>
      <c r="J59" s="87"/>
      <c r="K59" s="88" t="s">
        <v>69</v>
      </c>
      <c r="L59" s="89"/>
      <c r="M59" s="90" t="s">
        <v>70</v>
      </c>
      <c r="N59" s="91"/>
      <c r="O59" s="92"/>
      <c r="P59" s="82"/>
    </row>
    <row r="60" spans="1:17" ht="35.1" customHeight="1" x14ac:dyDescent="0.3">
      <c r="A60" s="83"/>
      <c r="B60" s="68"/>
      <c r="C60" s="93" t="s">
        <v>71</v>
      </c>
      <c r="D60" s="94" t="s">
        <v>72</v>
      </c>
      <c r="E60" s="95"/>
      <c r="F60" s="95"/>
      <c r="G60" s="95"/>
      <c r="H60" s="96"/>
      <c r="I60" s="71" t="s">
        <v>71</v>
      </c>
      <c r="J60" s="71" t="s">
        <v>73</v>
      </c>
      <c r="K60" s="71" t="s">
        <v>71</v>
      </c>
      <c r="L60" s="97"/>
      <c r="M60" s="98" t="s">
        <v>49</v>
      </c>
      <c r="N60" s="99" t="s">
        <v>51</v>
      </c>
      <c r="O60" s="100" t="s">
        <v>74</v>
      </c>
      <c r="P60" s="82"/>
    </row>
    <row r="61" spans="1:17" ht="136.5" customHeight="1" x14ac:dyDescent="0.3">
      <c r="A61" s="83"/>
      <c r="B61" s="68"/>
      <c r="C61" s="101"/>
      <c r="D61" s="42" t="s">
        <v>75</v>
      </c>
      <c r="E61" s="42" t="s">
        <v>76</v>
      </c>
      <c r="F61" s="42" t="s">
        <v>77</v>
      </c>
      <c r="G61" s="42" t="s">
        <v>78</v>
      </c>
      <c r="H61" s="42" t="s">
        <v>79</v>
      </c>
      <c r="I61" s="102"/>
      <c r="J61" s="71"/>
      <c r="K61" s="71"/>
      <c r="L61" s="103"/>
      <c r="M61" s="104"/>
      <c r="N61" s="105"/>
      <c r="O61" s="106"/>
      <c r="P61" s="107"/>
      <c r="Q61" s="45"/>
    </row>
    <row r="62" spans="1:17" s="108" customFormat="1" ht="22.5" customHeight="1" x14ac:dyDescent="0.3">
      <c r="A62" s="72">
        <v>1</v>
      </c>
      <c r="B62" s="72">
        <v>2</v>
      </c>
      <c r="C62" s="72">
        <v>3</v>
      </c>
      <c r="D62" s="72">
        <v>4</v>
      </c>
      <c r="E62" s="72">
        <v>5</v>
      </c>
      <c r="F62" s="72">
        <v>6</v>
      </c>
      <c r="G62" s="72">
        <v>7</v>
      </c>
      <c r="H62" s="72">
        <v>8</v>
      </c>
      <c r="I62" s="72">
        <v>9</v>
      </c>
      <c r="J62" s="72">
        <v>10</v>
      </c>
      <c r="K62" s="72">
        <v>11</v>
      </c>
      <c r="M62" s="109">
        <f>I63-C57-F57</f>
        <v>0</v>
      </c>
      <c r="N62" s="110">
        <f>K63-D57-G57</f>
        <v>0</v>
      </c>
      <c r="O62" s="111">
        <f>C63-E57-H57</f>
        <v>0</v>
      </c>
      <c r="P62" s="112"/>
      <c r="Q62" s="113"/>
    </row>
    <row r="63" spans="1:17" ht="35.1" customHeight="1" x14ac:dyDescent="0.35">
      <c r="A63" s="114" t="s">
        <v>80</v>
      </c>
      <c r="B63" s="115" t="s">
        <v>81</v>
      </c>
      <c r="C63" s="78">
        <f t="shared" ref="C63:K63" si="1">C64+C73+C74+C77+C78+C79+C80</f>
        <v>53</v>
      </c>
      <c r="D63" s="78">
        <f>D64+D73+D74+D77+D79+D80</f>
        <v>53</v>
      </c>
      <c r="E63" s="78">
        <f t="shared" si="1"/>
        <v>0</v>
      </c>
      <c r="F63" s="78">
        <f t="shared" si="1"/>
        <v>0</v>
      </c>
      <c r="G63" s="78">
        <f t="shared" si="1"/>
        <v>0</v>
      </c>
      <c r="H63" s="78">
        <f>H64+H73+H74+H77+H79+H80</f>
        <v>0</v>
      </c>
      <c r="I63" s="78">
        <f t="shared" si="1"/>
        <v>2</v>
      </c>
      <c r="J63" s="78">
        <f>J64+J73+J74+J77+J79+J80</f>
        <v>2</v>
      </c>
      <c r="K63" s="78">
        <f t="shared" si="1"/>
        <v>45</v>
      </c>
      <c r="P63" s="116"/>
      <c r="Q63" s="45"/>
    </row>
    <row r="64" spans="1:17" s="58" customFormat="1" ht="35.1" customHeight="1" x14ac:dyDescent="0.25">
      <c r="A64" s="117" t="s">
        <v>82</v>
      </c>
      <c r="B64" s="115" t="s">
        <v>83</v>
      </c>
      <c r="C64" s="118">
        <f t="shared" ref="C64:K64" si="2">C65+C66+C67+C68+C69+C70+C71+C72</f>
        <v>0</v>
      </c>
      <c r="D64" s="118">
        <f t="shared" si="2"/>
        <v>0</v>
      </c>
      <c r="E64" s="118">
        <f t="shared" si="2"/>
        <v>0</v>
      </c>
      <c r="F64" s="118">
        <f t="shared" si="2"/>
        <v>0</v>
      </c>
      <c r="G64" s="118">
        <f t="shared" si="2"/>
        <v>0</v>
      </c>
      <c r="H64" s="118">
        <f t="shared" si="2"/>
        <v>0</v>
      </c>
      <c r="I64" s="118">
        <f>M65+I66+I67+I68+I69+I70+I71+I72</f>
        <v>0</v>
      </c>
      <c r="J64" s="118">
        <f t="shared" si="2"/>
        <v>0</v>
      </c>
      <c r="K64" s="118">
        <f t="shared" si="2"/>
        <v>0</v>
      </c>
      <c r="L64" s="119"/>
      <c r="M64" s="119"/>
      <c r="N64" s="120"/>
      <c r="O64" s="121"/>
      <c r="P64" s="122"/>
      <c r="Q64" s="57"/>
    </row>
    <row r="65" spans="1:17" ht="35.1" customHeight="1" x14ac:dyDescent="0.35">
      <c r="A65" s="123" t="s">
        <v>84</v>
      </c>
      <c r="B65" s="75" t="s">
        <v>85</v>
      </c>
      <c r="C65" s="76"/>
      <c r="D65" s="76"/>
      <c r="E65" s="76"/>
      <c r="F65" s="76"/>
      <c r="G65" s="76"/>
      <c r="H65" s="76"/>
      <c r="I65" s="76"/>
      <c r="J65" s="76"/>
      <c r="K65" s="76"/>
      <c r="L65" s="124"/>
      <c r="M65" s="125"/>
      <c r="N65" s="126"/>
      <c r="O65" s="127"/>
      <c r="P65" s="128"/>
      <c r="Q65" s="45"/>
    </row>
    <row r="66" spans="1:17" ht="35.1" customHeight="1" x14ac:dyDescent="0.35">
      <c r="A66" s="129" t="s">
        <v>86</v>
      </c>
      <c r="B66" s="115" t="s">
        <v>87</v>
      </c>
      <c r="C66" s="76"/>
      <c r="D66" s="76"/>
      <c r="E66" s="76"/>
      <c r="F66" s="76"/>
      <c r="G66" s="76"/>
      <c r="H66" s="76"/>
      <c r="I66" s="76"/>
      <c r="J66" s="76"/>
      <c r="K66" s="76"/>
      <c r="L66" s="130"/>
      <c r="M66" s="107"/>
      <c r="N66" s="107"/>
      <c r="O66" s="107"/>
      <c r="P66" s="131"/>
    </row>
    <row r="67" spans="1:17" ht="35.1" customHeight="1" x14ac:dyDescent="0.35">
      <c r="A67" s="129" t="s">
        <v>88</v>
      </c>
      <c r="B67" s="115" t="s">
        <v>89</v>
      </c>
      <c r="C67" s="76"/>
      <c r="D67" s="76"/>
      <c r="E67" s="76"/>
      <c r="F67" s="76"/>
      <c r="G67" s="76"/>
      <c r="H67" s="76"/>
      <c r="I67" s="76"/>
      <c r="J67" s="76"/>
      <c r="K67" s="76"/>
      <c r="L67" s="82"/>
      <c r="M67" s="82"/>
      <c r="N67" s="82"/>
      <c r="O67" s="82"/>
      <c r="P67" s="131"/>
    </row>
    <row r="68" spans="1:17" ht="35.1" customHeight="1" x14ac:dyDescent="0.35">
      <c r="A68" s="129" t="s">
        <v>90</v>
      </c>
      <c r="B68" s="75" t="s">
        <v>91</v>
      </c>
      <c r="C68" s="76"/>
      <c r="D68" s="76"/>
      <c r="E68" s="76"/>
      <c r="F68" s="76"/>
      <c r="G68" s="76"/>
      <c r="H68" s="76"/>
      <c r="I68" s="76"/>
      <c r="J68" s="76"/>
      <c r="K68" s="76"/>
      <c r="L68" s="82"/>
      <c r="M68" s="82"/>
      <c r="N68" s="82"/>
      <c r="P68" s="131"/>
    </row>
    <row r="69" spans="1:17" ht="35.1" customHeight="1" x14ac:dyDescent="0.35">
      <c r="A69" s="129" t="s">
        <v>92</v>
      </c>
      <c r="B69" s="115" t="s">
        <v>93</v>
      </c>
      <c r="C69" s="76"/>
      <c r="D69" s="76"/>
      <c r="E69" s="76"/>
      <c r="F69" s="76"/>
      <c r="G69" s="76"/>
      <c r="H69" s="76"/>
      <c r="I69" s="76"/>
      <c r="J69" s="76"/>
      <c r="K69" s="76"/>
      <c r="L69" s="82"/>
      <c r="M69" s="82"/>
      <c r="N69" s="82"/>
      <c r="O69" s="82"/>
      <c r="P69" s="131"/>
    </row>
    <row r="70" spans="1:17" ht="35.1" customHeight="1" x14ac:dyDescent="0.35">
      <c r="A70" s="129" t="s">
        <v>94</v>
      </c>
      <c r="B70" s="115" t="s">
        <v>95</v>
      </c>
      <c r="C70" s="76"/>
      <c r="D70" s="76"/>
      <c r="E70" s="76"/>
      <c r="F70" s="76"/>
      <c r="G70" s="76"/>
      <c r="H70" s="76"/>
      <c r="I70" s="76"/>
      <c r="J70" s="76"/>
      <c r="K70" s="76"/>
      <c r="L70" s="82"/>
      <c r="M70" s="82"/>
      <c r="N70" s="82"/>
      <c r="O70" s="82"/>
      <c r="P70" s="131"/>
    </row>
    <row r="71" spans="1:17" ht="35.1" customHeight="1" x14ac:dyDescent="0.35">
      <c r="A71" s="129" t="s">
        <v>96</v>
      </c>
      <c r="B71" s="75" t="s">
        <v>97</v>
      </c>
      <c r="C71" s="76"/>
      <c r="D71" s="76"/>
      <c r="E71" s="76"/>
      <c r="F71" s="76"/>
      <c r="G71" s="76"/>
      <c r="H71" s="76"/>
      <c r="I71" s="76"/>
      <c r="J71" s="76"/>
      <c r="K71" s="76"/>
      <c r="L71" s="82"/>
      <c r="M71" s="82"/>
      <c r="N71" s="82"/>
      <c r="O71" s="82"/>
      <c r="P71" s="131"/>
    </row>
    <row r="72" spans="1:17" ht="35.1" customHeight="1" x14ac:dyDescent="0.35">
      <c r="A72" s="129" t="s">
        <v>98</v>
      </c>
      <c r="B72" s="115" t="s">
        <v>99</v>
      </c>
      <c r="C72" s="76"/>
      <c r="D72" s="76"/>
      <c r="E72" s="76"/>
      <c r="F72" s="76"/>
      <c r="G72" s="76"/>
      <c r="H72" s="76"/>
      <c r="I72" s="76"/>
      <c r="J72" s="76"/>
      <c r="K72" s="76"/>
      <c r="L72" s="82"/>
      <c r="M72" s="82"/>
      <c r="N72" s="82"/>
      <c r="O72" s="82"/>
      <c r="P72" s="131"/>
    </row>
    <row r="73" spans="1:17" ht="35.1" customHeight="1" x14ac:dyDescent="0.35">
      <c r="A73" s="117" t="s">
        <v>100</v>
      </c>
      <c r="B73" s="115" t="s">
        <v>101</v>
      </c>
      <c r="C73" s="76">
        <v>53</v>
      </c>
      <c r="D73" s="76">
        <v>53</v>
      </c>
      <c r="E73" s="76"/>
      <c r="F73" s="76"/>
      <c r="G73" s="76"/>
      <c r="H73" s="76"/>
      <c r="I73" s="76">
        <v>2</v>
      </c>
      <c r="J73" s="76">
        <v>2</v>
      </c>
      <c r="K73" s="76">
        <v>45</v>
      </c>
      <c r="L73" s="82"/>
      <c r="M73" s="82"/>
      <c r="N73" s="82"/>
      <c r="O73" s="82"/>
      <c r="P73" s="131"/>
    </row>
    <row r="74" spans="1:17" ht="35.1" customHeight="1" x14ac:dyDescent="0.35">
      <c r="A74" s="117" t="s">
        <v>102</v>
      </c>
      <c r="B74" s="75" t="s">
        <v>103</v>
      </c>
      <c r="C74" s="76"/>
      <c r="D74" s="76"/>
      <c r="E74" s="76"/>
      <c r="F74" s="76"/>
      <c r="G74" s="76"/>
      <c r="H74" s="76"/>
      <c r="I74" s="76"/>
      <c r="J74" s="76"/>
      <c r="K74" s="76"/>
      <c r="L74" s="82"/>
      <c r="M74" s="82"/>
      <c r="N74" s="82"/>
      <c r="O74" s="82"/>
      <c r="P74" s="131"/>
    </row>
    <row r="75" spans="1:17" ht="65.25" customHeight="1" x14ac:dyDescent="0.35">
      <c r="A75" s="123" t="s">
        <v>104</v>
      </c>
      <c r="B75" s="115" t="s">
        <v>105</v>
      </c>
      <c r="C75" s="76"/>
      <c r="D75" s="76"/>
      <c r="E75" s="76"/>
      <c r="F75" s="76"/>
      <c r="G75" s="76"/>
      <c r="H75" s="76"/>
      <c r="I75" s="76"/>
      <c r="J75" s="76"/>
      <c r="K75" s="76"/>
      <c r="L75" s="82"/>
      <c r="M75" s="82"/>
      <c r="N75" s="82"/>
      <c r="O75" s="82"/>
      <c r="P75" s="131"/>
    </row>
    <row r="76" spans="1:17" ht="35.1" customHeight="1" x14ac:dyDescent="0.35">
      <c r="A76" s="123" t="s">
        <v>106</v>
      </c>
      <c r="B76" s="115" t="s">
        <v>107</v>
      </c>
      <c r="C76" s="76"/>
      <c r="D76" s="76"/>
      <c r="E76" s="76"/>
      <c r="F76" s="76"/>
      <c r="G76" s="76"/>
      <c r="H76" s="76"/>
      <c r="I76" s="76"/>
      <c r="J76" s="76"/>
      <c r="K76" s="76"/>
      <c r="L76" s="82"/>
      <c r="M76" s="82"/>
      <c r="N76" s="82"/>
      <c r="O76" s="82"/>
      <c r="P76" s="131"/>
    </row>
    <row r="77" spans="1:17" ht="35.1" customHeight="1" x14ac:dyDescent="0.3">
      <c r="A77" s="132" t="s">
        <v>108</v>
      </c>
      <c r="B77" s="75" t="s">
        <v>109</v>
      </c>
      <c r="C77" s="76"/>
      <c r="D77" s="76"/>
      <c r="E77" s="76"/>
      <c r="F77" s="76"/>
      <c r="G77" s="76"/>
      <c r="H77" s="76"/>
      <c r="I77" s="76"/>
      <c r="J77" s="76"/>
      <c r="K77" s="76"/>
      <c r="L77" s="82"/>
      <c r="M77" s="82"/>
      <c r="N77" s="82"/>
      <c r="O77" s="82"/>
      <c r="P77" s="82"/>
    </row>
    <row r="78" spans="1:17" ht="35.1" customHeight="1" x14ac:dyDescent="0.3">
      <c r="A78" s="132" t="s">
        <v>110</v>
      </c>
      <c r="B78" s="115" t="s">
        <v>111</v>
      </c>
      <c r="C78" s="76"/>
      <c r="D78" s="133" t="s">
        <v>112</v>
      </c>
      <c r="E78" s="76"/>
      <c r="F78" s="76"/>
      <c r="G78" s="76"/>
      <c r="H78" s="76"/>
      <c r="I78" s="76"/>
      <c r="J78" s="133" t="s">
        <v>112</v>
      </c>
      <c r="K78" s="76"/>
      <c r="L78" s="82"/>
      <c r="M78" s="82"/>
      <c r="N78" s="82"/>
      <c r="O78" s="82"/>
      <c r="P78" s="82"/>
    </row>
    <row r="79" spans="1:17" ht="35.1" customHeight="1" x14ac:dyDescent="0.3">
      <c r="A79" s="132" t="s">
        <v>113</v>
      </c>
      <c r="B79" s="115" t="s">
        <v>114</v>
      </c>
      <c r="C79" s="76"/>
      <c r="D79" s="76"/>
      <c r="E79" s="76"/>
      <c r="F79" s="76"/>
      <c r="G79" s="76"/>
      <c r="H79" s="76"/>
      <c r="I79" s="76"/>
      <c r="J79" s="76"/>
      <c r="K79" s="76"/>
      <c r="L79" s="82"/>
      <c r="M79" s="82"/>
      <c r="N79" s="82"/>
      <c r="O79" s="82"/>
      <c r="P79" s="82"/>
    </row>
    <row r="80" spans="1:17" ht="35.1" customHeight="1" x14ac:dyDescent="0.3">
      <c r="A80" s="134" t="s">
        <v>115</v>
      </c>
      <c r="B80" s="75" t="s">
        <v>116</v>
      </c>
      <c r="C80" s="76"/>
      <c r="D80" s="76"/>
      <c r="E80" s="76"/>
      <c r="F80" s="76"/>
      <c r="G80" s="76"/>
      <c r="H80" s="76"/>
      <c r="I80" s="76"/>
      <c r="J80" s="76"/>
      <c r="K80" s="76"/>
      <c r="L80" s="82"/>
      <c r="M80" s="82"/>
      <c r="N80" s="82"/>
      <c r="O80" s="82"/>
      <c r="P80" s="82"/>
    </row>
    <row r="81" spans="1:21" ht="58.5" customHeight="1" x14ac:dyDescent="0.3">
      <c r="A81" s="135" t="s">
        <v>117</v>
      </c>
      <c r="B81" s="115" t="s">
        <v>118</v>
      </c>
      <c r="C81" s="76"/>
      <c r="D81" s="76"/>
      <c r="E81" s="76"/>
      <c r="F81" s="76"/>
      <c r="G81" s="76"/>
      <c r="H81" s="76"/>
      <c r="I81" s="76"/>
      <c r="J81" s="76"/>
      <c r="K81" s="76"/>
      <c r="L81" s="82"/>
      <c r="M81" s="82"/>
      <c r="N81" s="82"/>
      <c r="O81" s="82"/>
      <c r="P81" s="82"/>
    </row>
    <row r="82" spans="1:21" ht="35.1" customHeight="1" x14ac:dyDescent="0.3">
      <c r="A82" s="136" t="s">
        <v>119</v>
      </c>
      <c r="B82" s="115" t="s">
        <v>120</v>
      </c>
      <c r="C82" s="76"/>
      <c r="D82" s="76"/>
      <c r="E82" s="76"/>
      <c r="F82" s="76"/>
      <c r="G82" s="76"/>
      <c r="H82" s="76"/>
      <c r="I82" s="76"/>
      <c r="J82" s="76"/>
      <c r="K82" s="76"/>
      <c r="L82" s="82"/>
      <c r="M82" s="82"/>
      <c r="N82" s="82"/>
      <c r="O82" s="82"/>
      <c r="P82" s="82"/>
    </row>
    <row r="83" spans="1:21" ht="60" customHeight="1" x14ac:dyDescent="0.3">
      <c r="A83" s="114" t="s">
        <v>121</v>
      </c>
      <c r="B83" s="75" t="s">
        <v>122</v>
      </c>
      <c r="C83" s="76"/>
      <c r="D83" s="133" t="s">
        <v>112</v>
      </c>
      <c r="E83" s="76"/>
      <c r="F83" s="76"/>
      <c r="G83" s="76"/>
      <c r="H83" s="76"/>
      <c r="I83" s="76"/>
      <c r="J83" s="133" t="s">
        <v>112</v>
      </c>
      <c r="K83" s="137"/>
      <c r="L83" s="138"/>
      <c r="M83" s="138"/>
      <c r="N83" s="82"/>
      <c r="O83" s="82"/>
      <c r="P83" s="82"/>
    </row>
    <row r="84" spans="1:21" ht="35.1" customHeight="1" x14ac:dyDescent="0.3">
      <c r="A84" s="114" t="s">
        <v>123</v>
      </c>
      <c r="B84" s="115" t="s">
        <v>124</v>
      </c>
      <c r="C84" s="76"/>
      <c r="D84" s="133" t="s">
        <v>112</v>
      </c>
      <c r="E84" s="76"/>
      <c r="F84" s="76"/>
      <c r="G84" s="76"/>
      <c r="H84" s="76"/>
      <c r="I84" s="76"/>
      <c r="J84" s="133" t="s">
        <v>112</v>
      </c>
      <c r="K84" s="76"/>
      <c r="L84" s="82"/>
      <c r="M84" s="82"/>
      <c r="N84" s="82"/>
      <c r="O84" s="82"/>
      <c r="P84" s="82"/>
    </row>
    <row r="85" spans="1:21" ht="35.1" customHeight="1" x14ac:dyDescent="0.2">
      <c r="A85" s="114" t="s">
        <v>125</v>
      </c>
      <c r="B85" s="115" t="s">
        <v>126</v>
      </c>
      <c r="C85" s="76">
        <v>53</v>
      </c>
      <c r="D85" s="133" t="s">
        <v>112</v>
      </c>
      <c r="E85" s="76"/>
      <c r="F85" s="76"/>
      <c r="G85" s="76"/>
      <c r="H85" s="76"/>
      <c r="I85" s="76">
        <v>2</v>
      </c>
      <c r="J85" s="133" t="s">
        <v>112</v>
      </c>
      <c r="K85" s="76">
        <v>45</v>
      </c>
      <c r="L85" s="139"/>
      <c r="M85" s="139"/>
      <c r="N85" s="139"/>
      <c r="O85" s="139"/>
      <c r="P85" s="139"/>
    </row>
    <row r="86" spans="1:21" ht="35.1" customHeight="1" x14ac:dyDescent="0.3">
      <c r="A86" s="140"/>
      <c r="B86" s="141"/>
      <c r="C86" s="142"/>
      <c r="D86" s="143"/>
      <c r="E86" s="143"/>
      <c r="F86" s="144"/>
      <c r="G86" s="143"/>
      <c r="H86" s="143"/>
      <c r="I86" s="145"/>
      <c r="J86" s="145"/>
      <c r="K86" s="146"/>
      <c r="L86" s="146"/>
      <c r="M86" s="146"/>
      <c r="N86" s="146"/>
      <c r="O86" s="146"/>
      <c r="P86" s="146"/>
    </row>
    <row r="87" spans="1:21" ht="35.1" customHeight="1" x14ac:dyDescent="0.3">
      <c r="A87" s="147" t="s">
        <v>127</v>
      </c>
      <c r="B87" s="147"/>
      <c r="C87" s="147"/>
      <c r="D87" s="147"/>
      <c r="E87" s="147"/>
      <c r="F87" s="147"/>
      <c r="G87" s="147"/>
      <c r="H87" s="147"/>
      <c r="I87" s="147"/>
      <c r="J87" s="147"/>
      <c r="K87" s="147"/>
      <c r="L87" s="148"/>
      <c r="M87" s="148"/>
      <c r="N87" s="148"/>
      <c r="O87" s="82"/>
      <c r="P87" s="82"/>
    </row>
    <row r="88" spans="1:21" ht="35.1" customHeight="1" x14ac:dyDescent="0.3">
      <c r="A88" s="149"/>
      <c r="B88" s="149"/>
      <c r="C88" s="149"/>
      <c r="D88" s="149"/>
      <c r="E88" s="149"/>
      <c r="F88" s="149"/>
      <c r="G88" s="149"/>
      <c r="H88" s="150"/>
      <c r="I88" s="150"/>
      <c r="J88" s="150"/>
      <c r="K88" s="150"/>
      <c r="L88" s="151"/>
      <c r="M88" s="152"/>
      <c r="N88" s="152"/>
      <c r="O88" s="82"/>
      <c r="P88" s="82"/>
    </row>
    <row r="89" spans="1:21" ht="35.1" customHeight="1" x14ac:dyDescent="0.3">
      <c r="A89" s="71" t="s">
        <v>67</v>
      </c>
      <c r="B89" s="68" t="s">
        <v>46</v>
      </c>
      <c r="C89" s="153" t="s">
        <v>128</v>
      </c>
      <c r="D89" s="68" t="s">
        <v>129</v>
      </c>
      <c r="E89" s="68"/>
      <c r="F89" s="68"/>
      <c r="G89" s="68"/>
      <c r="H89" s="68"/>
      <c r="I89" s="68"/>
      <c r="J89" s="68"/>
      <c r="K89" s="68"/>
      <c r="L89" s="154"/>
      <c r="M89" s="154"/>
      <c r="N89" s="154"/>
      <c r="O89" s="155"/>
      <c r="P89" s="107"/>
      <c r="Q89" s="45"/>
    </row>
    <row r="90" spans="1:21" ht="35.1" customHeight="1" x14ac:dyDescent="0.3">
      <c r="A90" s="71"/>
      <c r="B90" s="68"/>
      <c r="C90" s="156"/>
      <c r="D90" s="157" t="s">
        <v>130</v>
      </c>
      <c r="E90" s="157" t="s">
        <v>131</v>
      </c>
      <c r="F90" s="157" t="s">
        <v>132</v>
      </c>
      <c r="G90" s="157" t="s">
        <v>133</v>
      </c>
      <c r="H90" s="157" t="s">
        <v>134</v>
      </c>
      <c r="I90" s="157" t="s">
        <v>135</v>
      </c>
      <c r="J90" s="157" t="s">
        <v>136</v>
      </c>
      <c r="K90" s="157" t="s">
        <v>137</v>
      </c>
      <c r="L90" s="154"/>
      <c r="M90" s="154"/>
      <c r="N90" s="154"/>
      <c r="O90" s="155"/>
      <c r="P90" s="107"/>
      <c r="Q90" s="45"/>
    </row>
    <row r="91" spans="1:21" s="108" customFormat="1" ht="22.5" customHeight="1" x14ac:dyDescent="0.25">
      <c r="A91" s="72">
        <v>1</v>
      </c>
      <c r="B91" s="72">
        <v>2</v>
      </c>
      <c r="C91" s="72">
        <v>3</v>
      </c>
      <c r="D91" s="72">
        <v>4</v>
      </c>
      <c r="E91" s="72">
        <v>5</v>
      </c>
      <c r="F91" s="72">
        <v>6</v>
      </c>
      <c r="G91" s="72">
        <v>7</v>
      </c>
      <c r="H91" s="72">
        <v>8</v>
      </c>
      <c r="I91" s="72">
        <v>9</v>
      </c>
      <c r="J91" s="72">
        <v>10</v>
      </c>
      <c r="K91" s="72">
        <v>11</v>
      </c>
      <c r="L91" s="158"/>
      <c r="M91" s="159"/>
      <c r="N91" s="159"/>
      <c r="O91" s="159"/>
      <c r="P91" s="158"/>
      <c r="Q91" s="113"/>
      <c r="R91" s="113"/>
      <c r="S91" s="113"/>
      <c r="T91" s="113"/>
      <c r="U91" s="113"/>
    </row>
    <row r="92" spans="1:21" ht="35.1" customHeight="1" x14ac:dyDescent="0.4">
      <c r="A92" s="123" t="s">
        <v>138</v>
      </c>
      <c r="B92" s="115" t="s">
        <v>139</v>
      </c>
      <c r="C92" s="78">
        <f>C63</f>
        <v>53</v>
      </c>
      <c r="D92" s="160"/>
      <c r="E92" s="160">
        <v>2</v>
      </c>
      <c r="F92" s="160">
        <v>5</v>
      </c>
      <c r="G92" s="160">
        <v>14</v>
      </c>
      <c r="H92" s="160">
        <v>10</v>
      </c>
      <c r="I92" s="160">
        <v>11</v>
      </c>
      <c r="J92" s="160">
        <v>11</v>
      </c>
      <c r="K92" s="160"/>
      <c r="L92" s="161">
        <f>C92-D92-E92-F92-G92-H92-I92-J92-K92</f>
        <v>0</v>
      </c>
      <c r="M92" s="162"/>
      <c r="N92" s="162"/>
      <c r="O92" s="162"/>
      <c r="P92" s="162"/>
      <c r="Q92" s="162"/>
      <c r="R92" s="162"/>
      <c r="S92" s="162"/>
      <c r="T92" s="162"/>
      <c r="U92" s="162"/>
    </row>
    <row r="93" spans="1:21" ht="35.1" customHeight="1" x14ac:dyDescent="0.4">
      <c r="A93" s="114" t="s">
        <v>140</v>
      </c>
      <c r="B93" s="115" t="s">
        <v>141</v>
      </c>
      <c r="C93" s="78">
        <f>D93+E93+F93+G93+H93+I93+J93+K93</f>
        <v>27</v>
      </c>
      <c r="D93" s="160"/>
      <c r="E93" s="160">
        <v>1</v>
      </c>
      <c r="F93" s="160">
        <v>3</v>
      </c>
      <c r="G93" s="160">
        <v>9</v>
      </c>
      <c r="H93" s="160">
        <v>3</v>
      </c>
      <c r="I93" s="160">
        <v>6</v>
      </c>
      <c r="J93" s="160">
        <v>5</v>
      </c>
      <c r="K93" s="160"/>
      <c r="L93" s="161">
        <f t="shared" ref="L93:L98" si="3">C93-D93-E93-F93-G93-H93-I93-J93-K93</f>
        <v>0</v>
      </c>
      <c r="M93" s="163"/>
      <c r="N93" s="163"/>
      <c r="O93" s="163"/>
      <c r="P93" s="163"/>
      <c r="Q93" s="163"/>
      <c r="R93" s="163"/>
      <c r="S93" s="163"/>
      <c r="T93" s="163"/>
      <c r="U93" s="163"/>
    </row>
    <row r="94" spans="1:21" ht="58.5" customHeight="1" x14ac:dyDescent="0.4">
      <c r="A94" s="123" t="s">
        <v>142</v>
      </c>
      <c r="B94" s="115" t="s">
        <v>143</v>
      </c>
      <c r="C94" s="78">
        <f>F63</f>
        <v>0</v>
      </c>
      <c r="D94" s="160"/>
      <c r="E94" s="160"/>
      <c r="F94" s="160"/>
      <c r="G94" s="160"/>
      <c r="H94" s="160"/>
      <c r="I94" s="160"/>
      <c r="J94" s="160"/>
      <c r="K94" s="160"/>
      <c r="L94" s="161">
        <f t="shared" si="3"/>
        <v>0</v>
      </c>
      <c r="M94" s="163"/>
      <c r="N94" s="163"/>
      <c r="O94" s="164"/>
      <c r="P94" s="165"/>
      <c r="Q94" s="165"/>
      <c r="R94" s="165"/>
      <c r="S94" s="165"/>
      <c r="T94" s="165"/>
      <c r="U94" s="165"/>
    </row>
    <row r="95" spans="1:21" ht="35.1" customHeight="1" x14ac:dyDescent="0.4">
      <c r="A95" s="114" t="s">
        <v>144</v>
      </c>
      <c r="B95" s="115" t="s">
        <v>145</v>
      </c>
      <c r="C95" s="78">
        <f>D95+E95+F95+G95+H95+I95+J95+K95</f>
        <v>0</v>
      </c>
      <c r="D95" s="160"/>
      <c r="E95" s="160"/>
      <c r="F95" s="160"/>
      <c r="G95" s="160"/>
      <c r="H95" s="160"/>
      <c r="I95" s="160"/>
      <c r="J95" s="160"/>
      <c r="K95" s="160"/>
      <c r="L95" s="161">
        <f t="shared" si="3"/>
        <v>0</v>
      </c>
      <c r="M95" s="163"/>
      <c r="N95" s="163"/>
      <c r="O95" s="163"/>
      <c r="P95" s="163"/>
      <c r="Q95" s="163"/>
      <c r="R95" s="163"/>
      <c r="S95" s="163"/>
      <c r="T95" s="163"/>
      <c r="U95" s="163"/>
    </row>
    <row r="96" spans="1:21" ht="35.1" customHeight="1" x14ac:dyDescent="0.4">
      <c r="A96" s="114" t="s">
        <v>78</v>
      </c>
      <c r="B96" s="115" t="s">
        <v>146</v>
      </c>
      <c r="C96" s="78">
        <f>G63</f>
        <v>0</v>
      </c>
      <c r="D96" s="160"/>
      <c r="E96" s="160"/>
      <c r="F96" s="160"/>
      <c r="G96" s="160"/>
      <c r="H96" s="160"/>
      <c r="I96" s="160"/>
      <c r="J96" s="160"/>
      <c r="K96" s="160"/>
      <c r="L96" s="161">
        <f t="shared" si="3"/>
        <v>0</v>
      </c>
      <c r="M96" s="163"/>
      <c r="N96" s="163"/>
      <c r="O96" s="164"/>
      <c r="P96" s="165"/>
      <c r="Q96" s="165"/>
      <c r="R96" s="165"/>
      <c r="S96" s="165"/>
      <c r="T96" s="165"/>
      <c r="U96" s="165"/>
    </row>
    <row r="97" spans="1:21" ht="35.1" customHeight="1" x14ac:dyDescent="0.4">
      <c r="A97" s="114" t="s">
        <v>144</v>
      </c>
      <c r="B97" s="115" t="s">
        <v>147</v>
      </c>
      <c r="C97" s="78">
        <f t="shared" ref="C97" si="4">D97+E97+F97+G97+H97+I97+J97+K97</f>
        <v>0</v>
      </c>
      <c r="D97" s="160"/>
      <c r="E97" s="160"/>
      <c r="F97" s="160"/>
      <c r="G97" s="160"/>
      <c r="H97" s="160"/>
      <c r="I97" s="160"/>
      <c r="J97" s="160"/>
      <c r="K97" s="160"/>
      <c r="L97" s="161">
        <f t="shared" si="3"/>
        <v>0</v>
      </c>
      <c r="M97" s="163"/>
      <c r="N97" s="163"/>
      <c r="O97" s="163"/>
      <c r="P97" s="163"/>
      <c r="Q97" s="163"/>
      <c r="R97" s="163"/>
      <c r="S97" s="163"/>
      <c r="T97" s="163"/>
      <c r="U97" s="163"/>
    </row>
    <row r="98" spans="1:21" ht="35.1" customHeight="1" x14ac:dyDescent="0.4">
      <c r="A98" s="114" t="s">
        <v>79</v>
      </c>
      <c r="B98" s="115" t="s">
        <v>148</v>
      </c>
      <c r="C98" s="78">
        <f>H63</f>
        <v>0</v>
      </c>
      <c r="D98" s="160"/>
      <c r="E98" s="160"/>
      <c r="F98" s="160"/>
      <c r="G98" s="160"/>
      <c r="H98" s="160"/>
      <c r="I98" s="160"/>
      <c r="J98" s="160"/>
      <c r="K98" s="160"/>
      <c r="L98" s="161">
        <f t="shared" si="3"/>
        <v>0</v>
      </c>
      <c r="M98" s="166"/>
      <c r="N98" s="166"/>
      <c r="O98" s="167"/>
      <c r="P98" s="168"/>
      <c r="Q98" s="168"/>
      <c r="R98" s="168"/>
      <c r="S98" s="168"/>
      <c r="T98" s="168"/>
      <c r="U98" s="168"/>
    </row>
    <row r="99" spans="1:21" ht="35.1" customHeight="1" x14ac:dyDescent="0.3">
      <c r="A99" s="82"/>
      <c r="B99" s="82"/>
      <c r="C99" s="82"/>
      <c r="D99" s="82"/>
      <c r="E99" s="82"/>
      <c r="F99" s="82"/>
      <c r="G99" s="82"/>
      <c r="H99" s="82"/>
      <c r="I99" s="82"/>
      <c r="J99" s="82"/>
      <c r="K99" s="82"/>
      <c r="L99" s="82"/>
      <c r="M99" s="82"/>
      <c r="N99" s="82"/>
      <c r="O99" s="82"/>
      <c r="P99" s="82"/>
    </row>
    <row r="100" spans="1:21" ht="35.1" customHeight="1" x14ac:dyDescent="0.3">
      <c r="A100" s="147" t="s">
        <v>149</v>
      </c>
      <c r="B100" s="147"/>
      <c r="C100" s="147"/>
      <c r="D100" s="147"/>
      <c r="E100" s="147"/>
      <c r="F100" s="147"/>
      <c r="G100" s="147"/>
      <c r="H100" s="82"/>
      <c r="I100" s="82"/>
      <c r="J100" s="82"/>
      <c r="K100" s="82"/>
      <c r="L100" s="82"/>
      <c r="M100" s="82"/>
      <c r="N100" s="82"/>
      <c r="O100" s="82"/>
      <c r="P100" s="82"/>
    </row>
    <row r="101" spans="1:21" ht="35.1" customHeight="1" x14ac:dyDescent="0.3">
      <c r="A101" s="169" t="s">
        <v>150</v>
      </c>
      <c r="B101" s="169"/>
      <c r="C101" s="169"/>
      <c r="D101" s="169"/>
      <c r="E101" s="169"/>
      <c r="F101" s="169"/>
      <c r="G101" s="169"/>
      <c r="H101" s="82"/>
      <c r="I101" s="82"/>
      <c r="J101" s="82"/>
      <c r="K101" s="82"/>
      <c r="L101" s="82"/>
      <c r="M101" s="82"/>
      <c r="N101" s="82"/>
      <c r="O101" s="82"/>
      <c r="P101" s="82"/>
    </row>
    <row r="102" spans="1:21" ht="35.1" customHeight="1" x14ac:dyDescent="0.35">
      <c r="A102" s="170"/>
      <c r="B102" s="171"/>
      <c r="C102" s="172"/>
      <c r="D102" s="172"/>
      <c r="E102" s="82"/>
      <c r="F102" s="82"/>
      <c r="G102" s="82"/>
      <c r="H102" s="82"/>
      <c r="I102" s="82"/>
      <c r="J102" s="82"/>
      <c r="K102" s="82"/>
      <c r="L102" s="82"/>
      <c r="M102" s="82"/>
      <c r="N102" s="82"/>
      <c r="O102" s="82"/>
      <c r="P102" s="82"/>
    </row>
    <row r="103" spans="1:21" ht="66.75" customHeight="1" x14ac:dyDescent="0.3">
      <c r="A103" s="93" t="s">
        <v>151</v>
      </c>
      <c r="B103" s="93" t="s">
        <v>46</v>
      </c>
      <c r="C103" s="71" t="s">
        <v>152</v>
      </c>
      <c r="D103" s="71"/>
      <c r="E103" s="84"/>
      <c r="F103" s="71" t="s">
        <v>153</v>
      </c>
      <c r="G103" s="71"/>
      <c r="H103" s="71"/>
      <c r="I103" s="82"/>
      <c r="J103" s="82"/>
      <c r="K103" s="82"/>
      <c r="L103" s="82"/>
      <c r="M103" s="82"/>
      <c r="N103" s="82"/>
      <c r="O103" s="82"/>
      <c r="P103" s="82"/>
    </row>
    <row r="104" spans="1:21" ht="97.5" customHeight="1" x14ac:dyDescent="0.3">
      <c r="A104" s="101"/>
      <c r="B104" s="101"/>
      <c r="C104" s="42" t="s">
        <v>71</v>
      </c>
      <c r="D104" s="71" t="s">
        <v>154</v>
      </c>
      <c r="E104" s="84"/>
      <c r="F104" s="71"/>
      <c r="G104" s="71"/>
      <c r="H104" s="71"/>
      <c r="I104" s="82"/>
      <c r="J104" s="82"/>
      <c r="K104" s="82"/>
      <c r="L104" s="82"/>
      <c r="M104" s="82"/>
      <c r="N104" s="82"/>
      <c r="O104" s="82"/>
      <c r="P104" s="82"/>
    </row>
    <row r="105" spans="1:21" s="108" customFormat="1" ht="24" customHeight="1" x14ac:dyDescent="0.25">
      <c r="A105" s="72">
        <v>1</v>
      </c>
      <c r="B105" s="72">
        <v>2</v>
      </c>
      <c r="C105" s="72">
        <v>3</v>
      </c>
      <c r="D105" s="173">
        <v>4</v>
      </c>
      <c r="E105" s="174"/>
      <c r="F105" s="173">
        <v>5</v>
      </c>
      <c r="G105" s="175"/>
      <c r="H105" s="174"/>
      <c r="I105" s="158"/>
      <c r="J105" s="158"/>
      <c r="K105" s="158"/>
      <c r="L105" s="158"/>
      <c r="M105" s="158"/>
      <c r="N105" s="158"/>
      <c r="O105" s="158"/>
      <c r="P105" s="158"/>
      <c r="Q105" s="113"/>
      <c r="R105" s="113"/>
    </row>
    <row r="106" spans="1:21" ht="54" customHeight="1" x14ac:dyDescent="0.3">
      <c r="A106" s="114" t="s">
        <v>155</v>
      </c>
      <c r="B106" s="115" t="s">
        <v>156</v>
      </c>
      <c r="C106" s="78">
        <f>C107+C108</f>
        <v>2</v>
      </c>
      <c r="D106" s="176">
        <f t="shared" ref="D106:F106" si="5">D107+D108</f>
        <v>0</v>
      </c>
      <c r="E106" s="177"/>
      <c r="F106" s="178">
        <f t="shared" si="5"/>
        <v>0</v>
      </c>
      <c r="G106" s="178"/>
      <c r="H106" s="178"/>
      <c r="I106" s="107"/>
      <c r="J106" s="107"/>
      <c r="K106" s="107"/>
      <c r="L106" s="107"/>
      <c r="M106" s="107"/>
      <c r="N106" s="107"/>
      <c r="O106" s="107"/>
      <c r="P106" s="107"/>
      <c r="Q106" s="45"/>
      <c r="R106" s="45"/>
    </row>
    <row r="107" spans="1:21" ht="35.1" customHeight="1" x14ac:dyDescent="0.3">
      <c r="A107" s="114" t="s">
        <v>157</v>
      </c>
      <c r="B107" s="115" t="s">
        <v>158</v>
      </c>
      <c r="C107" s="160">
        <v>1</v>
      </c>
      <c r="D107" s="179"/>
      <c r="E107" s="180"/>
      <c r="F107" s="181"/>
      <c r="G107" s="181"/>
      <c r="H107" s="181"/>
      <c r="I107" s="82"/>
      <c r="J107" s="82"/>
      <c r="K107" s="82"/>
      <c r="L107" s="82"/>
      <c r="M107" s="82"/>
      <c r="N107" s="82"/>
      <c r="O107" s="82"/>
      <c r="P107" s="82"/>
    </row>
    <row r="108" spans="1:21" ht="35.1" customHeight="1" x14ac:dyDescent="0.3">
      <c r="A108" s="114" t="s">
        <v>159</v>
      </c>
      <c r="B108" s="115" t="s">
        <v>160</v>
      </c>
      <c r="C108" s="160">
        <v>1</v>
      </c>
      <c r="D108" s="180"/>
      <c r="E108" s="182"/>
      <c r="F108" s="181"/>
      <c r="G108" s="181"/>
      <c r="H108" s="181"/>
      <c r="I108" s="82"/>
      <c r="J108" s="82"/>
      <c r="K108" s="82"/>
      <c r="L108" s="82"/>
      <c r="M108" s="82"/>
      <c r="N108" s="82"/>
      <c r="O108" s="82"/>
      <c r="P108" s="82"/>
    </row>
    <row r="109" spans="1:21" ht="35.1" customHeight="1" x14ac:dyDescent="0.3">
      <c r="A109" s="183"/>
      <c r="B109" s="184"/>
      <c r="C109" s="185"/>
      <c r="D109" s="185"/>
      <c r="E109" s="185"/>
      <c r="F109" s="185"/>
      <c r="G109" s="185"/>
      <c r="H109" s="82"/>
      <c r="I109" s="82"/>
      <c r="J109" s="82"/>
      <c r="K109" s="82"/>
      <c r="L109" s="82"/>
      <c r="M109" s="82"/>
      <c r="N109" s="82"/>
      <c r="O109" s="82"/>
      <c r="P109" s="82"/>
    </row>
    <row r="110" spans="1:21" ht="35.1" customHeight="1" x14ac:dyDescent="0.3">
      <c r="A110" s="186" t="s">
        <v>161</v>
      </c>
      <c r="B110" s="186"/>
      <c r="C110" s="186"/>
      <c r="D110" s="186"/>
      <c r="E110" s="186"/>
      <c r="F110" s="186"/>
      <c r="G110" s="186"/>
      <c r="H110" s="186"/>
      <c r="I110" s="186"/>
      <c r="J110" s="148"/>
      <c r="K110" s="82"/>
      <c r="L110" s="82"/>
      <c r="M110" s="82"/>
      <c r="N110" s="82"/>
      <c r="O110" s="82"/>
      <c r="P110" s="82"/>
    </row>
    <row r="111" spans="1:21" ht="35.1" customHeight="1" x14ac:dyDescent="0.3">
      <c r="A111" s="187" t="s">
        <v>162</v>
      </c>
      <c r="B111" s="187"/>
      <c r="C111" s="187"/>
      <c r="D111" s="187"/>
      <c r="E111" s="187"/>
      <c r="F111" s="187"/>
      <c r="G111" s="187"/>
      <c r="H111" s="187"/>
      <c r="I111" s="187"/>
      <c r="J111" s="149"/>
      <c r="K111" s="82"/>
      <c r="L111" s="82"/>
      <c r="M111" s="82"/>
      <c r="N111" s="82"/>
      <c r="O111" s="82"/>
      <c r="P111" s="82"/>
    </row>
    <row r="112" spans="1:21" ht="35.1" customHeight="1" x14ac:dyDescent="0.3">
      <c r="A112" s="82"/>
      <c r="B112" s="82"/>
      <c r="C112" s="82"/>
      <c r="D112" s="82"/>
      <c r="E112" s="82"/>
      <c r="F112" s="82"/>
      <c r="G112" s="82"/>
      <c r="H112" s="82"/>
      <c r="I112" s="82"/>
      <c r="J112" s="188"/>
      <c r="K112" s="82"/>
      <c r="L112" s="82"/>
      <c r="M112" s="82"/>
      <c r="N112" s="82"/>
      <c r="O112" s="82"/>
      <c r="P112" s="82"/>
    </row>
    <row r="113" spans="1:18" ht="35.1" customHeight="1" x14ac:dyDescent="0.3">
      <c r="A113" s="71" t="s">
        <v>67</v>
      </c>
      <c r="B113" s="71" t="s">
        <v>46</v>
      </c>
      <c r="C113" s="71" t="s">
        <v>163</v>
      </c>
      <c r="D113" s="189" t="s">
        <v>164</v>
      </c>
      <c r="E113" s="190"/>
      <c r="F113" s="190"/>
      <c r="G113" s="191"/>
      <c r="H113" s="71" t="s">
        <v>165</v>
      </c>
      <c r="I113" s="71" t="s">
        <v>166</v>
      </c>
      <c r="J113" s="49"/>
      <c r="K113" s="82"/>
      <c r="L113" s="82"/>
      <c r="M113" s="82"/>
      <c r="N113" s="82"/>
      <c r="O113" s="82"/>
      <c r="P113" s="82"/>
    </row>
    <row r="114" spans="1:18" ht="204.75" customHeight="1" x14ac:dyDescent="0.3">
      <c r="A114" s="71"/>
      <c r="B114" s="71"/>
      <c r="C114" s="71"/>
      <c r="D114" s="42" t="s">
        <v>167</v>
      </c>
      <c r="E114" s="42" t="s">
        <v>168</v>
      </c>
      <c r="F114" s="42" t="s">
        <v>169</v>
      </c>
      <c r="G114" s="42" t="s">
        <v>170</v>
      </c>
      <c r="H114" s="71"/>
      <c r="I114" s="71"/>
      <c r="J114" s="49"/>
      <c r="K114" s="107"/>
      <c r="L114" s="107"/>
      <c r="M114" s="107"/>
      <c r="N114" s="192"/>
      <c r="O114" s="107"/>
      <c r="P114" s="107"/>
      <c r="Q114" s="45"/>
      <c r="R114" s="45"/>
    </row>
    <row r="115" spans="1:18" s="196" customFormat="1" ht="24" customHeight="1" x14ac:dyDescent="0.25">
      <c r="A115" s="193">
        <v>1</v>
      </c>
      <c r="B115" s="193">
        <v>2</v>
      </c>
      <c r="C115" s="193">
        <v>3</v>
      </c>
      <c r="D115" s="193">
        <v>4</v>
      </c>
      <c r="E115" s="193">
        <v>5</v>
      </c>
      <c r="F115" s="193">
        <v>6</v>
      </c>
      <c r="G115" s="193">
        <v>7</v>
      </c>
      <c r="H115" s="193">
        <v>8</v>
      </c>
      <c r="I115" s="193">
        <v>9</v>
      </c>
      <c r="J115" s="194"/>
      <c r="K115" s="194"/>
      <c r="L115" s="194"/>
      <c r="M115" s="194"/>
      <c r="N115" s="194"/>
      <c r="O115" s="194"/>
      <c r="P115" s="194"/>
      <c r="Q115" s="195"/>
      <c r="R115" s="195"/>
    </row>
    <row r="116" spans="1:18" ht="49.5" customHeight="1" x14ac:dyDescent="0.3">
      <c r="A116" s="197" t="s">
        <v>171</v>
      </c>
      <c r="B116" s="115" t="s">
        <v>172</v>
      </c>
      <c r="C116" s="78">
        <f t="shared" ref="C116:I116" si="6">C118+C119+C120+C121+C122+C123+C124+C125+C126++C127+C128+C129</f>
        <v>3</v>
      </c>
      <c r="D116" s="78">
        <f t="shared" si="6"/>
        <v>3</v>
      </c>
      <c r="E116" s="78">
        <f t="shared" si="6"/>
        <v>3</v>
      </c>
      <c r="F116" s="78">
        <f t="shared" si="6"/>
        <v>0</v>
      </c>
      <c r="G116" s="78">
        <f t="shared" si="6"/>
        <v>0</v>
      </c>
      <c r="H116" s="78">
        <f t="shared" si="6"/>
        <v>3</v>
      </c>
      <c r="I116" s="78">
        <f t="shared" si="6"/>
        <v>0</v>
      </c>
      <c r="J116" s="198"/>
      <c r="K116" s="199"/>
      <c r="L116" s="107"/>
      <c r="M116" s="107"/>
      <c r="N116" s="107"/>
      <c r="O116" s="107"/>
      <c r="P116" s="107"/>
      <c r="Q116" s="45"/>
      <c r="R116" s="45"/>
    </row>
    <row r="117" spans="1:18" ht="21" customHeight="1" x14ac:dyDescent="0.3">
      <c r="A117" s="200" t="s">
        <v>173</v>
      </c>
      <c r="B117" s="201"/>
      <c r="C117" s="133"/>
      <c r="D117" s="133"/>
      <c r="E117" s="133"/>
      <c r="F117" s="133"/>
      <c r="G117" s="133"/>
      <c r="H117" s="133"/>
      <c r="I117" s="133"/>
      <c r="J117" s="198"/>
      <c r="K117" s="107"/>
      <c r="L117" s="107"/>
      <c r="M117" s="192"/>
      <c r="N117" s="107"/>
      <c r="O117" s="107"/>
      <c r="P117" s="107"/>
      <c r="Q117" s="45"/>
      <c r="R117" s="45"/>
    </row>
    <row r="118" spans="1:18" ht="35.1" customHeight="1" x14ac:dyDescent="0.3">
      <c r="A118" s="202" t="s">
        <v>174</v>
      </c>
      <c r="B118" s="115" t="s">
        <v>175</v>
      </c>
      <c r="C118" s="203">
        <v>3</v>
      </c>
      <c r="D118" s="203">
        <v>3</v>
      </c>
      <c r="E118" s="203">
        <v>3</v>
      </c>
      <c r="F118" s="203"/>
      <c r="G118" s="203"/>
      <c r="H118" s="203">
        <v>3</v>
      </c>
      <c r="I118" s="203"/>
      <c r="J118" s="198"/>
      <c r="K118" s="82"/>
      <c r="L118" s="82"/>
      <c r="M118" s="82"/>
      <c r="N118" s="82"/>
      <c r="O118" s="82"/>
      <c r="P118" s="82"/>
    </row>
    <row r="119" spans="1:18" ht="35.1" customHeight="1" x14ac:dyDescent="0.3">
      <c r="A119" s="114" t="s">
        <v>176</v>
      </c>
      <c r="B119" s="75" t="s">
        <v>177</v>
      </c>
      <c r="C119" s="203"/>
      <c r="D119" s="203"/>
      <c r="E119" s="203"/>
      <c r="F119" s="203"/>
      <c r="G119" s="203"/>
      <c r="H119" s="203"/>
      <c r="I119" s="203"/>
      <c r="J119" s="198"/>
      <c r="K119" s="82"/>
      <c r="L119" s="82"/>
      <c r="M119" s="82"/>
      <c r="N119" s="82"/>
      <c r="O119" s="82"/>
      <c r="P119" s="82"/>
    </row>
    <row r="120" spans="1:18" ht="35.1" customHeight="1" x14ac:dyDescent="0.3">
      <c r="A120" s="114" t="s">
        <v>178</v>
      </c>
      <c r="B120" s="115" t="s">
        <v>179</v>
      </c>
      <c r="C120" s="203"/>
      <c r="D120" s="203"/>
      <c r="E120" s="203"/>
      <c r="F120" s="203"/>
      <c r="G120" s="203"/>
      <c r="H120" s="203"/>
      <c r="I120" s="203"/>
      <c r="J120" s="198"/>
      <c r="K120" s="82"/>
      <c r="L120" s="82"/>
      <c r="M120" s="82"/>
      <c r="N120" s="82"/>
      <c r="O120" s="82"/>
      <c r="P120" s="82"/>
    </row>
    <row r="121" spans="1:18" ht="35.1" customHeight="1" x14ac:dyDescent="0.3">
      <c r="A121" s="114" t="s">
        <v>180</v>
      </c>
      <c r="B121" s="75" t="s">
        <v>181</v>
      </c>
      <c r="C121" s="203"/>
      <c r="D121" s="203"/>
      <c r="E121" s="203"/>
      <c r="F121" s="203"/>
      <c r="G121" s="203"/>
      <c r="H121" s="203"/>
      <c r="I121" s="203"/>
      <c r="J121" s="198"/>
      <c r="K121" s="82"/>
      <c r="L121" s="82"/>
      <c r="M121" s="82"/>
      <c r="N121" s="82"/>
      <c r="O121" s="82"/>
      <c r="P121" s="82"/>
    </row>
    <row r="122" spans="1:18" ht="35.1" customHeight="1" x14ac:dyDescent="0.3">
      <c r="A122" s="114" t="s">
        <v>182</v>
      </c>
      <c r="B122" s="115" t="s">
        <v>183</v>
      </c>
      <c r="C122" s="203"/>
      <c r="D122" s="203"/>
      <c r="E122" s="203"/>
      <c r="F122" s="203"/>
      <c r="G122" s="203"/>
      <c r="H122" s="203"/>
      <c r="I122" s="203"/>
      <c r="J122" s="198"/>
      <c r="K122" s="82"/>
      <c r="L122" s="82"/>
      <c r="M122" s="82"/>
      <c r="N122" s="82"/>
      <c r="O122" s="82"/>
      <c r="P122" s="82"/>
    </row>
    <row r="123" spans="1:18" ht="35.1" customHeight="1" x14ac:dyDescent="0.3">
      <c r="A123" s="114" t="s">
        <v>184</v>
      </c>
      <c r="B123" s="75" t="s">
        <v>185</v>
      </c>
      <c r="C123" s="203"/>
      <c r="D123" s="203"/>
      <c r="E123" s="203"/>
      <c r="F123" s="203"/>
      <c r="G123" s="203"/>
      <c r="H123" s="203"/>
      <c r="I123" s="203"/>
      <c r="J123" s="198"/>
      <c r="K123" s="82"/>
      <c r="L123" s="82"/>
      <c r="M123" s="82"/>
      <c r="N123" s="82"/>
      <c r="O123" s="82"/>
      <c r="P123" s="82"/>
    </row>
    <row r="124" spans="1:18" ht="35.1" customHeight="1" x14ac:dyDescent="0.3">
      <c r="A124" s="114" t="s">
        <v>186</v>
      </c>
      <c r="B124" s="115" t="s">
        <v>187</v>
      </c>
      <c r="C124" s="203"/>
      <c r="D124" s="203"/>
      <c r="E124" s="203"/>
      <c r="F124" s="203"/>
      <c r="G124" s="203"/>
      <c r="H124" s="203"/>
      <c r="I124" s="203"/>
      <c r="J124" s="198"/>
      <c r="K124" s="82"/>
      <c r="L124" s="82"/>
      <c r="M124" s="82"/>
      <c r="N124" s="82"/>
      <c r="O124" s="82"/>
      <c r="P124" s="82"/>
    </row>
    <row r="125" spans="1:18" ht="35.1" customHeight="1" x14ac:dyDescent="0.3">
      <c r="A125" s="114" t="s">
        <v>188</v>
      </c>
      <c r="B125" s="75" t="s">
        <v>189</v>
      </c>
      <c r="C125" s="203"/>
      <c r="D125" s="203"/>
      <c r="E125" s="203"/>
      <c r="F125" s="203"/>
      <c r="G125" s="203"/>
      <c r="H125" s="203"/>
      <c r="I125" s="203"/>
      <c r="J125" s="198"/>
      <c r="K125" s="82"/>
      <c r="L125" s="82"/>
      <c r="M125" s="82"/>
      <c r="N125" s="82"/>
      <c r="O125" s="82"/>
      <c r="P125" s="82"/>
    </row>
    <row r="126" spans="1:18" ht="35.1" customHeight="1" x14ac:dyDescent="0.3">
      <c r="A126" s="114" t="s">
        <v>190</v>
      </c>
      <c r="B126" s="115" t="s">
        <v>191</v>
      </c>
      <c r="C126" s="203"/>
      <c r="D126" s="203"/>
      <c r="E126" s="203"/>
      <c r="F126" s="203"/>
      <c r="G126" s="203"/>
      <c r="H126" s="203"/>
      <c r="I126" s="203"/>
      <c r="J126" s="198"/>
      <c r="K126" s="82"/>
      <c r="L126" s="82"/>
      <c r="M126" s="82"/>
      <c r="N126" s="82"/>
      <c r="O126" s="82"/>
      <c r="P126" s="82"/>
    </row>
    <row r="127" spans="1:18" ht="35.1" customHeight="1" x14ac:dyDescent="0.3">
      <c r="A127" s="114" t="s">
        <v>192</v>
      </c>
      <c r="B127" s="115" t="s">
        <v>193</v>
      </c>
      <c r="C127" s="203"/>
      <c r="D127" s="203"/>
      <c r="E127" s="203"/>
      <c r="F127" s="203"/>
      <c r="G127" s="203"/>
      <c r="H127" s="203"/>
      <c r="I127" s="203"/>
      <c r="J127" s="198"/>
      <c r="K127" s="82"/>
      <c r="L127" s="82"/>
      <c r="M127" s="82"/>
      <c r="N127" s="82"/>
      <c r="O127" s="82"/>
      <c r="P127" s="82"/>
    </row>
    <row r="128" spans="1:18" ht="35.1" customHeight="1" x14ac:dyDescent="0.3">
      <c r="A128" s="114" t="s">
        <v>194</v>
      </c>
      <c r="B128" s="75" t="s">
        <v>195</v>
      </c>
      <c r="C128" s="203"/>
      <c r="D128" s="203"/>
      <c r="E128" s="203"/>
      <c r="F128" s="203"/>
      <c r="G128" s="203"/>
      <c r="H128" s="203"/>
      <c r="I128" s="203"/>
      <c r="J128" s="198"/>
      <c r="K128" s="82"/>
      <c r="L128" s="82"/>
      <c r="M128" s="82"/>
      <c r="N128" s="82"/>
      <c r="O128" s="82"/>
      <c r="P128" s="82"/>
    </row>
    <row r="129" spans="1:46" ht="35.1" customHeight="1" x14ac:dyDescent="0.3">
      <c r="A129" s="114" t="s">
        <v>196</v>
      </c>
      <c r="B129" s="115" t="s">
        <v>197</v>
      </c>
      <c r="C129" s="203"/>
      <c r="D129" s="203"/>
      <c r="E129" s="203"/>
      <c r="F129" s="203"/>
      <c r="G129" s="203"/>
      <c r="H129" s="203"/>
      <c r="I129" s="203"/>
      <c r="J129" s="198"/>
      <c r="K129" s="82"/>
      <c r="L129" s="82"/>
      <c r="M129" s="82"/>
      <c r="N129" s="82"/>
      <c r="O129" s="82"/>
      <c r="P129" s="82"/>
    </row>
    <row r="130" spans="1:46" ht="66.75" customHeight="1" x14ac:dyDescent="0.3">
      <c r="A130" s="114" t="s">
        <v>198</v>
      </c>
      <c r="B130" s="115" t="s">
        <v>199</v>
      </c>
      <c r="C130" s="203"/>
      <c r="D130" s="203"/>
      <c r="E130" s="203"/>
      <c r="F130" s="203"/>
      <c r="G130" s="203"/>
      <c r="H130" s="203"/>
      <c r="I130" s="203"/>
      <c r="J130" s="198"/>
      <c r="K130" s="82"/>
      <c r="L130" s="82"/>
      <c r="M130" s="82"/>
      <c r="N130" s="82"/>
      <c r="O130" s="82"/>
      <c r="P130" s="82"/>
    </row>
    <row r="131" spans="1:46" ht="35.1" customHeight="1" x14ac:dyDescent="0.3">
      <c r="A131" s="204" t="s">
        <v>200</v>
      </c>
      <c r="B131" s="115" t="s">
        <v>201</v>
      </c>
      <c r="C131" s="203">
        <v>2</v>
      </c>
      <c r="D131" s="160"/>
      <c r="E131" s="160"/>
      <c r="F131" s="160">
        <v>1</v>
      </c>
      <c r="G131" s="160"/>
      <c r="H131" s="203">
        <v>2</v>
      </c>
      <c r="I131" s="203"/>
      <c r="J131" s="198"/>
      <c r="K131" s="82"/>
      <c r="L131" s="82"/>
      <c r="M131" s="82"/>
      <c r="N131" s="82"/>
      <c r="O131" s="82"/>
      <c r="P131" s="82"/>
    </row>
    <row r="132" spans="1:46" ht="35.1" customHeight="1" x14ac:dyDescent="0.3">
      <c r="A132" s="204" t="s">
        <v>202</v>
      </c>
      <c r="B132" s="75" t="s">
        <v>203</v>
      </c>
      <c r="C132" s="203"/>
      <c r="D132" s="203"/>
      <c r="E132" s="205" t="s">
        <v>112</v>
      </c>
      <c r="F132" s="203"/>
      <c r="G132" s="205" t="s">
        <v>112</v>
      </c>
      <c r="H132" s="203"/>
      <c r="I132" s="205" t="s">
        <v>112</v>
      </c>
      <c r="J132" s="198"/>
      <c r="K132" s="82"/>
      <c r="L132" s="82"/>
      <c r="M132" s="82"/>
      <c r="N132" s="82"/>
      <c r="O132" s="82"/>
      <c r="P132" s="82"/>
    </row>
    <row r="133" spans="1:46" ht="68.25" customHeight="1" x14ac:dyDescent="0.3">
      <c r="A133" s="114" t="s">
        <v>204</v>
      </c>
      <c r="B133" s="115" t="s">
        <v>205</v>
      </c>
      <c r="C133" s="203"/>
      <c r="D133" s="205" t="s">
        <v>112</v>
      </c>
      <c r="E133" s="205" t="s">
        <v>112</v>
      </c>
      <c r="F133" s="205" t="s">
        <v>112</v>
      </c>
      <c r="G133" s="205" t="s">
        <v>112</v>
      </c>
      <c r="H133" s="203"/>
      <c r="I133" s="203"/>
      <c r="J133" s="198"/>
      <c r="K133" s="82"/>
      <c r="L133" s="82"/>
      <c r="M133" s="82"/>
      <c r="N133" s="82"/>
      <c r="O133" s="82"/>
      <c r="P133" s="82"/>
    </row>
    <row r="134" spans="1:46" ht="82.5" customHeight="1" x14ac:dyDescent="0.3">
      <c r="A134" s="114" t="s">
        <v>206</v>
      </c>
      <c r="B134" s="115" t="s">
        <v>207</v>
      </c>
      <c r="C134" s="203">
        <v>3</v>
      </c>
      <c r="D134" s="203">
        <v>3</v>
      </c>
      <c r="E134" s="203">
        <v>3</v>
      </c>
      <c r="F134" s="203"/>
      <c r="G134" s="203"/>
      <c r="H134" s="203">
        <v>3</v>
      </c>
      <c r="I134" s="205" t="s">
        <v>112</v>
      </c>
      <c r="J134" s="198"/>
      <c r="K134" s="130"/>
      <c r="L134" s="82"/>
      <c r="M134" s="82"/>
      <c r="N134" s="82"/>
      <c r="O134" s="82"/>
      <c r="P134" s="82"/>
      <c r="Q134" s="206"/>
      <c r="R134" s="206"/>
      <c r="S134" s="206"/>
      <c r="T134" s="206"/>
      <c r="U134" s="206"/>
      <c r="V134" s="206"/>
      <c r="W134" s="206"/>
      <c r="X134" s="206"/>
      <c r="Y134" s="206"/>
      <c r="Z134" s="206"/>
      <c r="AA134" s="206"/>
      <c r="AB134" s="206"/>
      <c r="AC134" s="206"/>
      <c r="AD134" s="206"/>
      <c r="AE134" s="206"/>
      <c r="AF134" s="206"/>
      <c r="AG134" s="206"/>
      <c r="AH134" s="206"/>
      <c r="AI134" s="206"/>
      <c r="AJ134" s="206"/>
      <c r="AK134" s="206"/>
      <c r="AL134" s="206"/>
      <c r="AM134" s="206"/>
      <c r="AN134" s="206"/>
      <c r="AO134" s="206"/>
      <c r="AP134" s="206"/>
      <c r="AQ134" s="206"/>
      <c r="AR134" s="206"/>
      <c r="AS134" s="206"/>
      <c r="AT134" s="206"/>
    </row>
    <row r="135" spans="1:46" ht="35.1" customHeight="1" x14ac:dyDescent="0.3">
      <c r="A135" s="207"/>
      <c r="B135" s="208"/>
      <c r="C135" s="208"/>
      <c r="D135" s="208"/>
      <c r="E135" s="208"/>
      <c r="F135" s="208"/>
      <c r="G135" s="208"/>
      <c r="H135" s="208"/>
      <c r="I135" s="209"/>
      <c r="J135" s="198"/>
      <c r="K135" s="82"/>
      <c r="L135" s="82"/>
      <c r="M135" s="82"/>
      <c r="N135" s="82"/>
      <c r="O135" s="82"/>
      <c r="P135" s="82"/>
    </row>
    <row r="136" spans="1:46" ht="35.1" customHeight="1" x14ac:dyDescent="0.3">
      <c r="A136" s="210" t="s">
        <v>208</v>
      </c>
      <c r="B136" s="210"/>
      <c r="C136" s="210"/>
      <c r="D136" s="210"/>
      <c r="E136" s="210"/>
      <c r="F136" s="210"/>
      <c r="G136" s="210"/>
      <c r="H136" s="210"/>
      <c r="I136" s="210"/>
      <c r="J136" s="210"/>
      <c r="K136" s="210"/>
      <c r="L136" s="210"/>
      <c r="M136" s="82"/>
      <c r="N136" s="82"/>
      <c r="O136" s="82"/>
      <c r="P136" s="82"/>
    </row>
    <row r="137" spans="1:46" ht="35.1" customHeight="1" x14ac:dyDescent="0.3">
      <c r="A137" s="187" t="s">
        <v>162</v>
      </c>
      <c r="B137" s="187"/>
      <c r="C137" s="187"/>
      <c r="D137" s="187"/>
      <c r="E137" s="187"/>
      <c r="F137" s="187"/>
      <c r="G137" s="187"/>
      <c r="H137" s="187"/>
      <c r="I137" s="187"/>
      <c r="J137" s="187"/>
      <c r="K137" s="187"/>
      <c r="L137" s="187"/>
      <c r="M137" s="82"/>
      <c r="N137" s="82"/>
      <c r="O137" s="82"/>
      <c r="P137" s="82"/>
    </row>
    <row r="138" spans="1:46" ht="35.1" customHeight="1" x14ac:dyDescent="0.3">
      <c r="A138" s="149"/>
      <c r="B138" s="149"/>
      <c r="C138" s="149"/>
      <c r="D138" s="149"/>
      <c r="E138" s="149"/>
      <c r="F138" s="82"/>
      <c r="G138" s="152"/>
      <c r="H138" s="152"/>
      <c r="I138" s="152"/>
      <c r="J138" s="82"/>
      <c r="K138" s="82"/>
      <c r="L138" s="211"/>
      <c r="M138" s="82"/>
      <c r="N138" s="82"/>
      <c r="O138" s="82"/>
      <c r="P138" s="82"/>
    </row>
    <row r="139" spans="1:46" ht="35.1" customHeight="1" x14ac:dyDescent="0.3">
      <c r="A139" s="71" t="s">
        <v>67</v>
      </c>
      <c r="B139" s="71" t="s">
        <v>46</v>
      </c>
      <c r="C139" s="212" t="s">
        <v>209</v>
      </c>
      <c r="D139" s="213"/>
      <c r="E139" s="213"/>
      <c r="F139" s="213"/>
      <c r="G139" s="213"/>
      <c r="H139" s="213"/>
      <c r="I139" s="213"/>
      <c r="J139" s="213"/>
      <c r="K139" s="213"/>
      <c r="L139" s="214"/>
      <c r="M139" s="215"/>
      <c r="N139" s="215"/>
      <c r="O139" s="215"/>
      <c r="P139" s="215"/>
      <c r="Q139" s="216"/>
      <c r="R139" s="216"/>
      <c r="S139" s="216"/>
    </row>
    <row r="140" spans="1:46" ht="73.5" customHeight="1" x14ac:dyDescent="0.3">
      <c r="A140" s="71"/>
      <c r="B140" s="71"/>
      <c r="C140" s="42" t="s">
        <v>210</v>
      </c>
      <c r="D140" s="42" t="s">
        <v>211</v>
      </c>
      <c r="E140" s="42" t="s">
        <v>212</v>
      </c>
      <c r="F140" s="42" t="s">
        <v>213</v>
      </c>
      <c r="G140" s="42" t="s">
        <v>214</v>
      </c>
      <c r="H140" s="42" t="s">
        <v>215</v>
      </c>
      <c r="I140" s="217" t="s">
        <v>216</v>
      </c>
      <c r="J140" s="217" t="s">
        <v>217</v>
      </c>
      <c r="K140" s="217" t="s">
        <v>218</v>
      </c>
      <c r="L140" s="217" t="s">
        <v>219</v>
      </c>
      <c r="M140" s="215"/>
      <c r="N140" s="218"/>
      <c r="O140" s="215"/>
      <c r="P140" s="215"/>
      <c r="Q140" s="216"/>
      <c r="R140" s="216"/>
      <c r="S140" s="216"/>
    </row>
    <row r="141" spans="1:46" s="58" customFormat="1" ht="21" customHeight="1" x14ac:dyDescent="0.25">
      <c r="A141" s="193">
        <v>1</v>
      </c>
      <c r="B141" s="193">
        <v>2</v>
      </c>
      <c r="C141" s="193">
        <v>3</v>
      </c>
      <c r="D141" s="193">
        <v>4</v>
      </c>
      <c r="E141" s="193">
        <v>5</v>
      </c>
      <c r="F141" s="193">
        <v>6</v>
      </c>
      <c r="G141" s="193">
        <v>7</v>
      </c>
      <c r="H141" s="193">
        <v>8</v>
      </c>
      <c r="I141" s="193">
        <v>9</v>
      </c>
      <c r="J141" s="193">
        <v>10</v>
      </c>
      <c r="K141" s="193">
        <v>11</v>
      </c>
      <c r="L141" s="193">
        <v>12</v>
      </c>
      <c r="M141" s="219" t="s">
        <v>220</v>
      </c>
      <c r="N141" s="220"/>
      <c r="O141" s="220"/>
      <c r="P141" s="220"/>
      <c r="Q141" s="220"/>
      <c r="R141" s="221"/>
      <c r="S141" s="221"/>
    </row>
    <row r="142" spans="1:46" ht="45" customHeight="1" x14ac:dyDescent="0.35">
      <c r="A142" s="123" t="s">
        <v>221</v>
      </c>
      <c r="B142" s="75" t="s">
        <v>222</v>
      </c>
      <c r="C142" s="78">
        <f>C144+C145+C146+C147+C148+C149+C150+C151+C152+C154+C155</f>
        <v>0</v>
      </c>
      <c r="D142" s="78">
        <f t="shared" ref="D142:L142" si="7">D144+D145+D146+D147+D148+D149+D150+D151+D152+D154+D155</f>
        <v>0</v>
      </c>
      <c r="E142" s="78">
        <f t="shared" si="7"/>
        <v>1</v>
      </c>
      <c r="F142" s="78">
        <f t="shared" si="7"/>
        <v>2</v>
      </c>
      <c r="G142" s="78">
        <f t="shared" si="7"/>
        <v>0</v>
      </c>
      <c r="H142" s="78">
        <f t="shared" si="7"/>
        <v>0</v>
      </c>
      <c r="I142" s="78">
        <f t="shared" si="7"/>
        <v>0</v>
      </c>
      <c r="J142" s="78">
        <f t="shared" si="7"/>
        <v>0</v>
      </c>
      <c r="K142" s="78">
        <f t="shared" si="7"/>
        <v>0</v>
      </c>
      <c r="L142" s="78">
        <f t="shared" si="7"/>
        <v>0</v>
      </c>
      <c r="M142" s="222">
        <f>C116-C142-D142-E142-F142-G142-H142-I142-J142-K142-L142</f>
        <v>0</v>
      </c>
      <c r="N142" s="223"/>
      <c r="O142" s="155"/>
      <c r="P142" s="155"/>
      <c r="Q142" s="216"/>
      <c r="R142" s="216"/>
      <c r="S142" s="216"/>
    </row>
    <row r="143" spans="1:46" ht="24" customHeight="1" x14ac:dyDescent="0.35">
      <c r="A143" s="200" t="s">
        <v>173</v>
      </c>
      <c r="B143" s="224"/>
      <c r="C143" s="62"/>
      <c r="D143" s="62"/>
      <c r="E143" s="62"/>
      <c r="F143" s="62"/>
      <c r="G143" s="62"/>
      <c r="H143" s="62"/>
      <c r="I143" s="62"/>
      <c r="J143" s="62"/>
      <c r="K143" s="62"/>
      <c r="L143" s="62"/>
      <c r="M143" s="222"/>
      <c r="N143" s="225"/>
      <c r="O143" s="155"/>
      <c r="P143" s="155"/>
      <c r="Q143" s="216"/>
      <c r="R143" s="216"/>
      <c r="S143" s="216"/>
    </row>
    <row r="144" spans="1:46" ht="35.1" customHeight="1" x14ac:dyDescent="0.35">
      <c r="A144" s="202" t="s">
        <v>174</v>
      </c>
      <c r="B144" s="115" t="s">
        <v>223</v>
      </c>
      <c r="C144" s="203"/>
      <c r="D144" s="203"/>
      <c r="E144" s="203">
        <v>1</v>
      </c>
      <c r="F144" s="203">
        <v>2</v>
      </c>
      <c r="G144" s="203"/>
      <c r="H144" s="203"/>
      <c r="I144" s="203"/>
      <c r="J144" s="203"/>
      <c r="K144" s="203"/>
      <c r="L144" s="203"/>
      <c r="M144" s="222">
        <f t="shared" ref="M144:M155" si="8">C118-C144-D144-E144-F144-G144-H144-I144-J144-K144-L144</f>
        <v>0</v>
      </c>
      <c r="N144" s="225"/>
      <c r="O144" s="215"/>
      <c r="P144" s="215"/>
      <c r="Q144" s="216"/>
      <c r="R144" s="216"/>
      <c r="S144" s="216"/>
    </row>
    <row r="145" spans="1:19" ht="35.1" customHeight="1" x14ac:dyDescent="0.35">
      <c r="A145" s="114" t="s">
        <v>176</v>
      </c>
      <c r="B145" s="75" t="s">
        <v>224</v>
      </c>
      <c r="C145" s="203"/>
      <c r="D145" s="203"/>
      <c r="E145" s="203"/>
      <c r="F145" s="203"/>
      <c r="G145" s="203"/>
      <c r="H145" s="203"/>
      <c r="I145" s="203"/>
      <c r="J145" s="203"/>
      <c r="K145" s="203"/>
      <c r="L145" s="203"/>
      <c r="M145" s="222">
        <f t="shared" si="8"/>
        <v>0</v>
      </c>
      <c r="N145" s="225"/>
      <c r="O145" s="215"/>
      <c r="P145" s="215"/>
      <c r="Q145" s="216"/>
      <c r="R145" s="216"/>
      <c r="S145" s="216"/>
    </row>
    <row r="146" spans="1:19" ht="35.1" customHeight="1" x14ac:dyDescent="0.35">
      <c r="A146" s="114" t="s">
        <v>178</v>
      </c>
      <c r="B146" s="115" t="s">
        <v>225</v>
      </c>
      <c r="C146" s="203"/>
      <c r="D146" s="203"/>
      <c r="E146" s="203"/>
      <c r="F146" s="203"/>
      <c r="G146" s="203"/>
      <c r="H146" s="203"/>
      <c r="I146" s="203"/>
      <c r="J146" s="203"/>
      <c r="K146" s="203"/>
      <c r="L146" s="203"/>
      <c r="M146" s="222">
        <f t="shared" si="8"/>
        <v>0</v>
      </c>
      <c r="N146" s="225"/>
      <c r="O146" s="215"/>
      <c r="P146" s="215"/>
      <c r="Q146" s="216"/>
      <c r="R146" s="216"/>
      <c r="S146" s="216"/>
    </row>
    <row r="147" spans="1:19" ht="35.1" customHeight="1" x14ac:dyDescent="0.35">
      <c r="A147" s="114" t="s">
        <v>180</v>
      </c>
      <c r="B147" s="75" t="s">
        <v>226</v>
      </c>
      <c r="C147" s="203"/>
      <c r="D147" s="203"/>
      <c r="E147" s="203"/>
      <c r="F147" s="203"/>
      <c r="G147" s="203"/>
      <c r="H147" s="203"/>
      <c r="I147" s="203"/>
      <c r="J147" s="203"/>
      <c r="K147" s="203"/>
      <c r="L147" s="203"/>
      <c r="M147" s="222">
        <f t="shared" si="8"/>
        <v>0</v>
      </c>
      <c r="N147" s="225"/>
      <c r="O147" s="215"/>
      <c r="P147" s="215"/>
      <c r="Q147" s="216"/>
      <c r="R147" s="216"/>
      <c r="S147" s="216"/>
    </row>
    <row r="148" spans="1:19" ht="35.1" customHeight="1" x14ac:dyDescent="0.35">
      <c r="A148" s="114" t="s">
        <v>182</v>
      </c>
      <c r="B148" s="115" t="s">
        <v>227</v>
      </c>
      <c r="C148" s="203"/>
      <c r="D148" s="203"/>
      <c r="E148" s="203"/>
      <c r="F148" s="203"/>
      <c r="G148" s="203"/>
      <c r="H148" s="203"/>
      <c r="I148" s="203"/>
      <c r="J148" s="203"/>
      <c r="K148" s="203"/>
      <c r="L148" s="203"/>
      <c r="M148" s="222">
        <f t="shared" si="8"/>
        <v>0</v>
      </c>
      <c r="N148" s="225"/>
      <c r="O148" s="215"/>
      <c r="P148" s="215"/>
      <c r="Q148" s="216"/>
      <c r="R148" s="216"/>
      <c r="S148" s="216"/>
    </row>
    <row r="149" spans="1:19" ht="35.1" customHeight="1" x14ac:dyDescent="0.35">
      <c r="A149" s="114" t="s">
        <v>184</v>
      </c>
      <c r="B149" s="75" t="s">
        <v>228</v>
      </c>
      <c r="C149" s="203"/>
      <c r="D149" s="203"/>
      <c r="E149" s="203"/>
      <c r="F149" s="203"/>
      <c r="G149" s="203"/>
      <c r="H149" s="203"/>
      <c r="I149" s="203"/>
      <c r="J149" s="203"/>
      <c r="K149" s="203"/>
      <c r="L149" s="203"/>
      <c r="M149" s="222">
        <f t="shared" si="8"/>
        <v>0</v>
      </c>
      <c r="N149" s="225"/>
      <c r="O149" s="215"/>
      <c r="P149" s="215"/>
      <c r="Q149" s="216"/>
      <c r="R149" s="216"/>
      <c r="S149" s="216"/>
    </row>
    <row r="150" spans="1:19" ht="35.1" customHeight="1" x14ac:dyDescent="0.35">
      <c r="A150" s="114" t="s">
        <v>186</v>
      </c>
      <c r="B150" s="115" t="s">
        <v>229</v>
      </c>
      <c r="C150" s="203"/>
      <c r="D150" s="203"/>
      <c r="E150" s="203"/>
      <c r="F150" s="203"/>
      <c r="G150" s="203"/>
      <c r="H150" s="203"/>
      <c r="I150" s="203"/>
      <c r="J150" s="203"/>
      <c r="K150" s="203"/>
      <c r="L150" s="203"/>
      <c r="M150" s="222">
        <f t="shared" si="8"/>
        <v>0</v>
      </c>
      <c r="N150" s="225"/>
      <c r="O150" s="215"/>
      <c r="P150" s="215"/>
      <c r="Q150" s="216"/>
      <c r="R150" s="216"/>
      <c r="S150" s="216"/>
    </row>
    <row r="151" spans="1:19" ht="35.1" customHeight="1" x14ac:dyDescent="0.35">
      <c r="A151" s="114" t="s">
        <v>188</v>
      </c>
      <c r="B151" s="75" t="s">
        <v>230</v>
      </c>
      <c r="C151" s="203"/>
      <c r="D151" s="203"/>
      <c r="E151" s="203"/>
      <c r="F151" s="203"/>
      <c r="G151" s="203"/>
      <c r="H151" s="203"/>
      <c r="I151" s="203"/>
      <c r="J151" s="203"/>
      <c r="K151" s="203"/>
      <c r="L151" s="203"/>
      <c r="M151" s="222">
        <f t="shared" si="8"/>
        <v>0</v>
      </c>
      <c r="N151" s="225"/>
      <c r="O151" s="215"/>
      <c r="P151" s="215"/>
      <c r="Q151" s="216"/>
      <c r="R151" s="216"/>
      <c r="S151" s="216"/>
    </row>
    <row r="152" spans="1:19" ht="35.1" customHeight="1" x14ac:dyDescent="0.35">
      <c r="A152" s="114" t="s">
        <v>190</v>
      </c>
      <c r="B152" s="115" t="s">
        <v>231</v>
      </c>
      <c r="C152" s="203"/>
      <c r="D152" s="203"/>
      <c r="E152" s="203"/>
      <c r="F152" s="203"/>
      <c r="G152" s="203"/>
      <c r="H152" s="203"/>
      <c r="I152" s="203"/>
      <c r="J152" s="203"/>
      <c r="K152" s="203"/>
      <c r="L152" s="203"/>
      <c r="M152" s="222">
        <f t="shared" si="8"/>
        <v>0</v>
      </c>
      <c r="N152" s="225"/>
      <c r="O152" s="215"/>
      <c r="P152" s="215"/>
      <c r="Q152" s="216"/>
      <c r="R152" s="216"/>
      <c r="S152" s="216"/>
    </row>
    <row r="153" spans="1:19" ht="35.1" customHeight="1" x14ac:dyDescent="0.35">
      <c r="A153" s="114" t="s">
        <v>232</v>
      </c>
      <c r="B153" s="75" t="s">
        <v>233</v>
      </c>
      <c r="C153" s="203"/>
      <c r="D153" s="203"/>
      <c r="E153" s="203"/>
      <c r="F153" s="203"/>
      <c r="G153" s="203"/>
      <c r="H153" s="203"/>
      <c r="I153" s="203"/>
      <c r="J153" s="203"/>
      <c r="K153" s="203"/>
      <c r="L153" s="203"/>
      <c r="M153" s="222">
        <f t="shared" si="8"/>
        <v>0</v>
      </c>
      <c r="N153" s="225"/>
      <c r="O153" s="215"/>
      <c r="P153" s="215"/>
      <c r="Q153" s="216"/>
      <c r="R153" s="216"/>
      <c r="S153" s="216"/>
    </row>
    <row r="154" spans="1:19" ht="35.1" customHeight="1" x14ac:dyDescent="0.35">
      <c r="A154" s="114" t="s">
        <v>194</v>
      </c>
      <c r="B154" s="115" t="s">
        <v>234</v>
      </c>
      <c r="C154" s="203"/>
      <c r="D154" s="203"/>
      <c r="E154" s="203"/>
      <c r="F154" s="203"/>
      <c r="G154" s="203"/>
      <c r="H154" s="203"/>
      <c r="I154" s="203"/>
      <c r="J154" s="203"/>
      <c r="K154" s="203"/>
      <c r="L154" s="203"/>
      <c r="M154" s="222">
        <f t="shared" si="8"/>
        <v>0</v>
      </c>
      <c r="N154" s="225"/>
      <c r="O154" s="215"/>
      <c r="P154" s="215"/>
      <c r="Q154" s="216"/>
      <c r="R154" s="216"/>
      <c r="S154" s="216"/>
    </row>
    <row r="155" spans="1:19" ht="35.1" customHeight="1" x14ac:dyDescent="0.35">
      <c r="A155" s="114" t="s">
        <v>196</v>
      </c>
      <c r="B155" s="75" t="s">
        <v>235</v>
      </c>
      <c r="C155" s="203"/>
      <c r="D155" s="203"/>
      <c r="E155" s="203"/>
      <c r="F155" s="203"/>
      <c r="G155" s="203"/>
      <c r="H155" s="203"/>
      <c r="I155" s="203"/>
      <c r="J155" s="203"/>
      <c r="K155" s="203"/>
      <c r="L155" s="203"/>
      <c r="M155" s="222">
        <f t="shared" si="8"/>
        <v>0</v>
      </c>
      <c r="N155" s="225"/>
      <c r="O155" s="215"/>
      <c r="P155" s="215"/>
      <c r="Q155" s="216"/>
      <c r="R155" s="216"/>
      <c r="S155" s="216"/>
    </row>
    <row r="156" spans="1:19" ht="35.1" customHeight="1" x14ac:dyDescent="0.3">
      <c r="A156" s="215"/>
      <c r="B156" s="82"/>
      <c r="C156" s="82"/>
      <c r="D156" s="82"/>
      <c r="E156" s="82"/>
      <c r="F156" s="82"/>
      <c r="G156" s="82"/>
      <c r="H156" s="82"/>
      <c r="I156" s="82"/>
      <c r="J156" s="82"/>
      <c r="K156" s="82"/>
      <c r="L156" s="82"/>
      <c r="M156" s="82"/>
      <c r="N156" s="82"/>
      <c r="O156" s="82"/>
      <c r="P156" s="82"/>
    </row>
    <row r="157" spans="1:19" ht="35.1" customHeight="1" x14ac:dyDescent="0.2">
      <c r="A157" s="226" t="s">
        <v>236</v>
      </c>
      <c r="B157" s="226"/>
      <c r="C157" s="226"/>
      <c r="D157" s="226"/>
      <c r="E157" s="226"/>
      <c r="F157" s="226"/>
      <c r="G157" s="226"/>
      <c r="H157" s="226"/>
      <c r="I157" s="226"/>
      <c r="J157" s="226"/>
      <c r="K157" s="226"/>
      <c r="L157" s="226"/>
      <c r="M157" s="226"/>
      <c r="N157" s="226"/>
      <c r="O157" s="226"/>
      <c r="P157" s="226"/>
    </row>
    <row r="158" spans="1:19" ht="35.1" customHeight="1" x14ac:dyDescent="0.2">
      <c r="A158" s="187" t="s">
        <v>162</v>
      </c>
      <c r="B158" s="187"/>
      <c r="C158" s="187"/>
      <c r="D158" s="187"/>
      <c r="E158" s="187"/>
      <c r="F158" s="187"/>
      <c r="G158" s="187"/>
      <c r="H158" s="187"/>
      <c r="I158" s="187"/>
      <c r="J158" s="187"/>
      <c r="K158" s="187"/>
      <c r="L158" s="187"/>
      <c r="M158" s="187"/>
      <c r="N158" s="187"/>
      <c r="O158" s="187"/>
      <c r="P158" s="187"/>
    </row>
    <row r="159" spans="1:19" ht="35.1" customHeight="1" x14ac:dyDescent="0.2">
      <c r="A159" s="227"/>
      <c r="B159" s="227"/>
      <c r="C159" s="227"/>
      <c r="D159" s="227"/>
      <c r="E159" s="227"/>
      <c r="F159" s="227"/>
      <c r="G159" s="227"/>
      <c r="H159" s="227"/>
      <c r="I159" s="227"/>
      <c r="J159" s="228"/>
      <c r="K159" s="228"/>
      <c r="L159" s="228"/>
      <c r="M159" s="228"/>
      <c r="N159" s="228"/>
      <c r="O159" s="228"/>
      <c r="P159" s="228"/>
    </row>
    <row r="160" spans="1:19" ht="35.1" customHeight="1" x14ac:dyDescent="0.2">
      <c r="A160" s="71" t="s">
        <v>67</v>
      </c>
      <c r="B160" s="71" t="s">
        <v>46</v>
      </c>
      <c r="C160" s="71" t="s">
        <v>237</v>
      </c>
      <c r="D160" s="87" t="s">
        <v>238</v>
      </c>
      <c r="E160" s="87"/>
      <c r="F160" s="87"/>
      <c r="G160" s="87"/>
      <c r="H160" s="87"/>
      <c r="I160" s="87"/>
      <c r="J160" s="71" t="s">
        <v>239</v>
      </c>
      <c r="K160" s="87" t="s">
        <v>240</v>
      </c>
      <c r="L160" s="87"/>
      <c r="M160" s="87"/>
      <c r="N160" s="87"/>
      <c r="O160" s="87"/>
      <c r="P160" s="87"/>
    </row>
    <row r="161" spans="1:20" ht="206.25" customHeight="1" x14ac:dyDescent="0.2">
      <c r="A161" s="71"/>
      <c r="B161" s="71"/>
      <c r="C161" s="71"/>
      <c r="D161" s="42" t="s">
        <v>241</v>
      </c>
      <c r="E161" s="42" t="s">
        <v>242</v>
      </c>
      <c r="F161" s="42" t="s">
        <v>243</v>
      </c>
      <c r="G161" s="42" t="s">
        <v>244</v>
      </c>
      <c r="H161" s="42" t="s">
        <v>245</v>
      </c>
      <c r="I161" s="42" t="s">
        <v>246</v>
      </c>
      <c r="J161" s="71"/>
      <c r="K161" s="42" t="s">
        <v>241</v>
      </c>
      <c r="L161" s="42" t="s">
        <v>242</v>
      </c>
      <c r="M161" s="42" t="s">
        <v>243</v>
      </c>
      <c r="N161" s="42" t="s">
        <v>244</v>
      </c>
      <c r="O161" s="42" t="s">
        <v>245</v>
      </c>
      <c r="P161" s="42" t="s">
        <v>246</v>
      </c>
    </row>
    <row r="162" spans="1:20" s="58" customFormat="1" ht="21" customHeight="1" x14ac:dyDescent="0.25">
      <c r="A162" s="193">
        <v>1</v>
      </c>
      <c r="B162" s="193">
        <v>2</v>
      </c>
      <c r="C162" s="193">
        <v>3</v>
      </c>
      <c r="D162" s="193">
        <v>4</v>
      </c>
      <c r="E162" s="193">
        <v>5</v>
      </c>
      <c r="F162" s="193">
        <v>6</v>
      </c>
      <c r="G162" s="193">
        <v>7</v>
      </c>
      <c r="H162" s="193">
        <v>8</v>
      </c>
      <c r="I162" s="193">
        <v>9</v>
      </c>
      <c r="J162" s="193">
        <v>10</v>
      </c>
      <c r="K162" s="193">
        <v>11</v>
      </c>
      <c r="L162" s="193">
        <v>12</v>
      </c>
      <c r="M162" s="193">
        <v>13</v>
      </c>
      <c r="N162" s="193">
        <v>14</v>
      </c>
      <c r="O162" s="193">
        <v>15</v>
      </c>
      <c r="P162" s="193">
        <v>16</v>
      </c>
    </row>
    <row r="163" spans="1:20" ht="35.1" customHeight="1" x14ac:dyDescent="0.25">
      <c r="A163" s="123" t="s">
        <v>247</v>
      </c>
      <c r="B163" s="75" t="s">
        <v>248</v>
      </c>
      <c r="C163" s="78">
        <f>C116</f>
        <v>3</v>
      </c>
      <c r="D163" s="203"/>
      <c r="E163" s="203"/>
      <c r="F163" s="203">
        <v>2</v>
      </c>
      <c r="G163" s="203">
        <v>1</v>
      </c>
      <c r="H163" s="203"/>
      <c r="I163" s="203"/>
      <c r="J163" s="78">
        <f>K163+L163+M163+N163+O163+P163</f>
        <v>3</v>
      </c>
      <c r="K163" s="203"/>
      <c r="L163" s="203"/>
      <c r="M163" s="203">
        <v>2</v>
      </c>
      <c r="N163" s="203">
        <v>1</v>
      </c>
      <c r="O163" s="203"/>
      <c r="P163" s="203"/>
      <c r="Q163" s="229"/>
      <c r="R163" s="216"/>
      <c r="S163" s="216"/>
      <c r="T163" s="216"/>
    </row>
    <row r="164" spans="1:20" ht="35.1" customHeight="1" x14ac:dyDescent="0.4">
      <c r="A164" s="230"/>
      <c r="B164" s="231"/>
      <c r="C164" s="232">
        <f>C163-D163-E163-F163-G163-H163-I163</f>
        <v>0</v>
      </c>
      <c r="D164" s="233"/>
      <c r="E164" s="233"/>
      <c r="F164" s="233"/>
      <c r="G164" s="233"/>
      <c r="H164" s="233"/>
      <c r="I164" s="233"/>
      <c r="J164" s="232"/>
      <c r="K164" s="233"/>
      <c r="L164" s="233"/>
      <c r="M164" s="233"/>
      <c r="N164" s="233"/>
      <c r="O164" s="233"/>
      <c r="P164" s="233"/>
    </row>
    <row r="165" spans="1:20" ht="35.1" customHeight="1" x14ac:dyDescent="0.3">
      <c r="A165" s="234"/>
      <c r="B165" s="234"/>
      <c r="C165" s="234"/>
      <c r="D165" s="234"/>
      <c r="E165" s="234"/>
      <c r="F165" s="234"/>
      <c r="G165" s="234"/>
      <c r="H165" s="234"/>
      <c r="I165" s="234"/>
      <c r="J165" s="234"/>
      <c r="K165" s="234"/>
      <c r="L165" s="234"/>
      <c r="M165" s="234"/>
      <c r="N165" s="234"/>
      <c r="O165" s="234"/>
      <c r="P165" s="234"/>
    </row>
    <row r="166" spans="1:20" ht="35.1" customHeight="1" x14ac:dyDescent="0.3">
      <c r="A166" s="235" t="s">
        <v>249</v>
      </c>
      <c r="B166" s="235"/>
      <c r="C166" s="235"/>
      <c r="D166" s="235"/>
      <c r="E166" s="236"/>
      <c r="F166" s="236"/>
      <c r="G166" s="236"/>
      <c r="H166" s="236"/>
      <c r="I166" s="82"/>
      <c r="J166" s="82"/>
      <c r="K166" s="82"/>
      <c r="L166" s="82"/>
      <c r="M166" s="82"/>
      <c r="N166" s="82"/>
      <c r="O166" s="82"/>
      <c r="P166" s="82"/>
    </row>
    <row r="167" spans="1:20" ht="68.25" customHeight="1" x14ac:dyDescent="0.2">
      <c r="A167" s="237" t="s">
        <v>250</v>
      </c>
      <c r="B167" s="237"/>
      <c r="C167" s="237"/>
      <c r="D167" s="237"/>
      <c r="E167" s="238"/>
      <c r="F167" s="238"/>
      <c r="G167" s="238"/>
      <c r="H167" s="238"/>
      <c r="I167" s="238"/>
      <c r="J167" s="238"/>
      <c r="K167" s="238"/>
      <c r="L167" s="238"/>
      <c r="M167" s="238"/>
      <c r="N167" s="238"/>
      <c r="O167" s="238"/>
      <c r="P167" s="238"/>
    </row>
    <row r="168" spans="1:20" ht="35.1" customHeight="1" x14ac:dyDescent="0.3">
      <c r="A168" s="148"/>
      <c r="B168" s="148"/>
      <c r="C168" s="148"/>
      <c r="D168" s="148"/>
      <c r="E168" s="148"/>
      <c r="F168" s="148"/>
      <c r="G168" s="82"/>
      <c r="H168" s="82"/>
      <c r="I168" s="82"/>
      <c r="J168" s="82"/>
      <c r="K168" s="82"/>
      <c r="L168" s="82"/>
      <c r="M168" s="82"/>
      <c r="N168" s="82"/>
      <c r="O168" s="82"/>
      <c r="P168" s="82"/>
    </row>
    <row r="169" spans="1:20" ht="119.25" customHeight="1" x14ac:dyDescent="0.3">
      <c r="A169" s="42" t="s">
        <v>67</v>
      </c>
      <c r="B169" s="42" t="s">
        <v>46</v>
      </c>
      <c r="C169" s="42" t="s">
        <v>251</v>
      </c>
      <c r="D169" s="239" t="s">
        <v>252</v>
      </c>
      <c r="E169" s="240"/>
      <c r="F169" s="240"/>
      <c r="G169" s="241"/>
      <c r="H169" s="242"/>
      <c r="I169" s="82"/>
      <c r="J169" s="82"/>
      <c r="K169" s="82"/>
      <c r="L169" s="82"/>
      <c r="M169" s="82"/>
      <c r="N169" s="82"/>
      <c r="O169" s="82"/>
      <c r="P169" s="82"/>
    </row>
    <row r="170" spans="1:20" s="58" customFormat="1" ht="26.25" customHeight="1" x14ac:dyDescent="0.25">
      <c r="A170" s="193">
        <v>1</v>
      </c>
      <c r="B170" s="193">
        <v>2</v>
      </c>
      <c r="C170" s="193">
        <v>3</v>
      </c>
      <c r="D170" s="193">
        <v>4</v>
      </c>
      <c r="E170" s="243"/>
      <c r="F170" s="243"/>
      <c r="G170" s="243"/>
      <c r="H170" s="243"/>
      <c r="I170" s="49"/>
      <c r="J170" s="49"/>
      <c r="K170" s="49"/>
      <c r="L170" s="49"/>
      <c r="M170" s="49"/>
      <c r="N170" s="49"/>
      <c r="O170" s="49"/>
      <c r="P170" s="49"/>
      <c r="Q170" s="57"/>
    </row>
    <row r="171" spans="1:20" ht="49.5" customHeight="1" x14ac:dyDescent="0.4">
      <c r="A171" s="136" t="s">
        <v>253</v>
      </c>
      <c r="B171" s="244" t="s">
        <v>254</v>
      </c>
      <c r="C171" s="133" t="s">
        <v>112</v>
      </c>
      <c r="D171" s="245">
        <v>3883</v>
      </c>
      <c r="E171" s="246"/>
      <c r="F171" s="247" t="s">
        <v>255</v>
      </c>
      <c r="G171" s="248"/>
      <c r="H171" s="248"/>
      <c r="I171" s="248"/>
      <c r="J171" s="249"/>
      <c r="K171" s="107"/>
      <c r="L171" s="107"/>
      <c r="M171" s="107"/>
      <c r="N171" s="107"/>
      <c r="O171" s="107"/>
      <c r="P171" s="107"/>
      <c r="Q171" s="45"/>
    </row>
    <row r="172" spans="1:20" ht="61.5" customHeight="1" x14ac:dyDescent="0.3">
      <c r="A172" s="135" t="s">
        <v>256</v>
      </c>
      <c r="B172" s="244" t="s">
        <v>257</v>
      </c>
      <c r="C172" s="203">
        <v>1</v>
      </c>
      <c r="D172" s="250">
        <v>404</v>
      </c>
      <c r="E172" s="251"/>
      <c r="F172" s="251"/>
      <c r="G172" s="251"/>
      <c r="H172" s="251"/>
      <c r="I172" s="107"/>
      <c r="J172" s="107"/>
      <c r="K172" s="107"/>
      <c r="L172" s="107"/>
      <c r="M172" s="107"/>
      <c r="N172" s="107"/>
      <c r="O172" s="107"/>
      <c r="P172" s="107"/>
      <c r="Q172" s="45"/>
    </row>
    <row r="173" spans="1:20" ht="45" customHeight="1" x14ac:dyDescent="0.3">
      <c r="A173" s="135" t="s">
        <v>258</v>
      </c>
      <c r="B173" s="244" t="s">
        <v>259</v>
      </c>
      <c r="C173" s="203"/>
      <c r="D173" s="133" t="s">
        <v>112</v>
      </c>
      <c r="E173" s="252"/>
      <c r="F173" s="252"/>
      <c r="G173" s="252"/>
      <c r="H173" s="252"/>
      <c r="I173" s="82"/>
      <c r="J173" s="154"/>
      <c r="K173" s="154"/>
      <c r="L173" s="82"/>
      <c r="M173" s="82"/>
      <c r="N173" s="82"/>
      <c r="O173" s="82"/>
      <c r="P173" s="82"/>
    </row>
    <row r="174" spans="1:20" ht="49.5" customHeight="1" x14ac:dyDescent="0.3">
      <c r="A174" s="135" t="s">
        <v>260</v>
      </c>
      <c r="B174" s="244" t="s">
        <v>261</v>
      </c>
      <c r="C174" s="203"/>
      <c r="D174" s="133" t="s">
        <v>112</v>
      </c>
      <c r="E174" s="252"/>
      <c r="F174" s="252"/>
      <c r="G174" s="252"/>
      <c r="H174" s="252"/>
      <c r="I174" s="82"/>
      <c r="J174" s="253"/>
      <c r="K174" s="253"/>
      <c r="L174" s="82"/>
      <c r="M174" s="82"/>
      <c r="N174" s="82"/>
      <c r="O174" s="82"/>
      <c r="P174" s="82"/>
    </row>
    <row r="175" spans="1:20" ht="35.1" customHeight="1" x14ac:dyDescent="0.35">
      <c r="A175" s="254"/>
      <c r="B175" s="255"/>
      <c r="C175" s="256"/>
      <c r="D175" s="257"/>
      <c r="E175" s="258"/>
      <c r="F175" s="258"/>
      <c r="G175" s="82"/>
      <c r="H175" s="82"/>
      <c r="I175" s="82"/>
      <c r="J175" s="82"/>
      <c r="K175" s="82"/>
      <c r="L175" s="82"/>
      <c r="M175" s="82"/>
      <c r="N175" s="82"/>
      <c r="O175" s="82"/>
      <c r="P175" s="82"/>
    </row>
    <row r="176" spans="1:20" ht="35.1" customHeight="1" x14ac:dyDescent="0.35">
      <c r="A176" s="259" t="s">
        <v>262</v>
      </c>
      <c r="B176" s="259"/>
      <c r="C176" s="259"/>
      <c r="D176" s="259"/>
      <c r="E176" s="260"/>
      <c r="F176" s="258"/>
      <c r="G176" s="82"/>
      <c r="H176" s="82"/>
      <c r="I176" s="82"/>
      <c r="J176" s="82"/>
      <c r="K176" s="82"/>
      <c r="L176" s="82"/>
      <c r="M176" s="82"/>
      <c r="N176" s="82"/>
      <c r="O176" s="82"/>
      <c r="P176" s="82"/>
    </row>
    <row r="177" spans="1:17" ht="67.5" customHeight="1" x14ac:dyDescent="0.35">
      <c r="A177" s="237" t="s">
        <v>250</v>
      </c>
      <c r="B177" s="237"/>
      <c r="C177" s="237"/>
      <c r="D177" s="237"/>
      <c r="E177" s="260"/>
      <c r="F177" s="258"/>
      <c r="G177" s="82"/>
      <c r="H177" s="82"/>
      <c r="I177" s="82"/>
      <c r="J177" s="82"/>
      <c r="K177" s="82"/>
      <c r="L177" s="82"/>
      <c r="M177" s="82"/>
      <c r="N177" s="82"/>
      <c r="O177" s="82"/>
      <c r="P177" s="82"/>
    </row>
    <row r="178" spans="1:17" ht="35.1" customHeight="1" x14ac:dyDescent="0.35">
      <c r="A178" s="261"/>
      <c r="B178" s="261"/>
      <c r="C178" s="261"/>
      <c r="D178" s="261"/>
      <c r="E178" s="260"/>
      <c r="F178" s="258"/>
      <c r="G178" s="82"/>
      <c r="H178" s="82"/>
      <c r="I178" s="82"/>
      <c r="J178" s="82"/>
      <c r="K178" s="82"/>
      <c r="L178" s="82"/>
      <c r="M178" s="82"/>
      <c r="N178" s="82"/>
      <c r="O178" s="82"/>
      <c r="P178" s="82"/>
    </row>
    <row r="179" spans="1:17" ht="116.25" customHeight="1" x14ac:dyDescent="0.35">
      <c r="A179" s="42" t="s">
        <v>263</v>
      </c>
      <c r="B179" s="42" t="s">
        <v>46</v>
      </c>
      <c r="C179" s="42" t="s">
        <v>264</v>
      </c>
      <c r="D179" s="42" t="s">
        <v>265</v>
      </c>
      <c r="E179" s="262"/>
      <c r="F179" s="263"/>
      <c r="G179" s="82"/>
      <c r="H179" s="82"/>
      <c r="I179" s="82"/>
      <c r="J179" s="82"/>
      <c r="K179" s="82"/>
      <c r="L179" s="82"/>
      <c r="M179" s="82"/>
      <c r="N179" s="82"/>
      <c r="O179" s="82"/>
      <c r="P179" s="264"/>
    </row>
    <row r="180" spans="1:17" s="58" customFormat="1" ht="24.75" customHeight="1" x14ac:dyDescent="0.25">
      <c r="A180" s="193">
        <v>1</v>
      </c>
      <c r="B180" s="193">
        <v>2</v>
      </c>
      <c r="C180" s="193">
        <v>3</v>
      </c>
      <c r="D180" s="265">
        <v>4</v>
      </c>
      <c r="E180" s="243"/>
      <c r="F180" s="243"/>
      <c r="G180" s="243"/>
      <c r="H180" s="243"/>
      <c r="I180" s="49"/>
      <c r="J180" s="49"/>
      <c r="K180" s="49"/>
      <c r="L180" s="49"/>
      <c r="M180" s="49"/>
      <c r="N180" s="49"/>
      <c r="O180" s="49"/>
      <c r="P180" s="49"/>
      <c r="Q180" s="57"/>
    </row>
    <row r="181" spans="1:17" ht="41.25" customHeight="1" x14ac:dyDescent="0.4">
      <c r="A181" s="114" t="s">
        <v>266</v>
      </c>
      <c r="B181" s="75" t="s">
        <v>267</v>
      </c>
      <c r="C181" s="266" t="s">
        <v>112</v>
      </c>
      <c r="D181" s="267">
        <f>SUM(D182:D203)</f>
        <v>404</v>
      </c>
      <c r="E181" s="268">
        <f>D171-D181-D204</f>
        <v>0</v>
      </c>
      <c r="F181" s="269" t="s">
        <v>268</v>
      </c>
      <c r="G181" s="270"/>
      <c r="H181" s="271"/>
      <c r="J181" s="82"/>
      <c r="K181" s="82"/>
      <c r="L181" s="82"/>
      <c r="M181" s="82"/>
      <c r="N181" s="82"/>
      <c r="O181" s="272"/>
      <c r="P181" s="82"/>
    </row>
    <row r="182" spans="1:17" ht="58.5" customHeight="1" x14ac:dyDescent="0.35">
      <c r="A182" s="114" t="s">
        <v>269</v>
      </c>
      <c r="B182" s="115" t="s">
        <v>270</v>
      </c>
      <c r="C182" s="203">
        <v>1</v>
      </c>
      <c r="D182" s="273">
        <v>5.4</v>
      </c>
      <c r="E182" s="258"/>
      <c r="F182" s="82"/>
      <c r="G182" s="82"/>
      <c r="H182" s="82"/>
      <c r="I182" s="82"/>
      <c r="J182" s="82"/>
      <c r="K182" s="82"/>
      <c r="L182" s="82"/>
      <c r="M182" s="82"/>
      <c r="N182" s="82"/>
      <c r="O182" s="272"/>
      <c r="P182" s="82"/>
    </row>
    <row r="183" spans="1:17" ht="35.1" customHeight="1" x14ac:dyDescent="0.35">
      <c r="A183" s="114" t="s">
        <v>271</v>
      </c>
      <c r="B183" s="115" t="s">
        <v>272</v>
      </c>
      <c r="C183" s="203">
        <v>2</v>
      </c>
      <c r="D183" s="274">
        <v>94.5</v>
      </c>
      <c r="E183" s="258"/>
      <c r="F183" s="82"/>
      <c r="G183" s="82"/>
      <c r="H183" s="82"/>
      <c r="I183" s="82"/>
      <c r="J183" s="82"/>
      <c r="K183" s="82"/>
      <c r="L183" s="82"/>
      <c r="M183" s="82"/>
      <c r="N183" s="82"/>
      <c r="O183" s="272"/>
      <c r="P183" s="82"/>
    </row>
    <row r="184" spans="1:17" ht="35.1" customHeight="1" x14ac:dyDescent="0.35">
      <c r="A184" s="114" t="s">
        <v>273</v>
      </c>
      <c r="B184" s="75" t="s">
        <v>274</v>
      </c>
      <c r="C184" s="203">
        <v>2</v>
      </c>
      <c r="D184" s="274">
        <v>95.4</v>
      </c>
      <c r="E184" s="258"/>
      <c r="F184" s="82"/>
      <c r="G184" s="82"/>
      <c r="H184" s="82"/>
      <c r="I184" s="82"/>
      <c r="J184" s="82"/>
      <c r="K184" s="82"/>
      <c r="L184" s="82"/>
      <c r="M184" s="82"/>
      <c r="N184" s="82"/>
      <c r="O184" s="82"/>
      <c r="P184" s="82"/>
    </row>
    <row r="185" spans="1:17" ht="35.1" customHeight="1" x14ac:dyDescent="0.3">
      <c r="A185" s="114" t="s">
        <v>275</v>
      </c>
      <c r="B185" s="115" t="s">
        <v>276</v>
      </c>
      <c r="C185" s="203"/>
      <c r="D185" s="274"/>
      <c r="E185" s="82"/>
      <c r="F185" s="82"/>
      <c r="G185" s="82"/>
      <c r="H185" s="82"/>
      <c r="I185" s="82"/>
      <c r="J185" s="82"/>
      <c r="K185" s="82"/>
      <c r="L185" s="82"/>
      <c r="M185" s="82"/>
      <c r="N185" s="82"/>
      <c r="O185" s="82"/>
      <c r="P185" s="82"/>
    </row>
    <row r="186" spans="1:17" ht="35.1" customHeight="1" x14ac:dyDescent="0.3">
      <c r="A186" s="114" t="s">
        <v>277</v>
      </c>
      <c r="B186" s="115" t="s">
        <v>278</v>
      </c>
      <c r="C186" s="203"/>
      <c r="D186" s="274"/>
      <c r="E186" s="82"/>
      <c r="F186" s="82"/>
      <c r="G186" s="82"/>
      <c r="H186" s="82"/>
      <c r="I186" s="82"/>
      <c r="J186" s="82"/>
      <c r="K186" s="82"/>
      <c r="L186" s="82"/>
      <c r="M186" s="82"/>
      <c r="N186" s="82"/>
      <c r="O186" s="82"/>
      <c r="P186" s="82"/>
    </row>
    <row r="187" spans="1:17" ht="35.1" customHeight="1" x14ac:dyDescent="0.3">
      <c r="A187" s="114" t="s">
        <v>279</v>
      </c>
      <c r="B187" s="75" t="s">
        <v>280</v>
      </c>
      <c r="C187" s="203">
        <v>1</v>
      </c>
      <c r="D187" s="274">
        <v>5.4</v>
      </c>
      <c r="E187" s="82"/>
      <c r="F187" s="82"/>
      <c r="G187" s="82"/>
      <c r="H187" s="82"/>
      <c r="I187" s="82"/>
      <c r="J187" s="82"/>
      <c r="K187" s="82"/>
      <c r="L187" s="82"/>
      <c r="M187" s="82"/>
      <c r="N187" s="82"/>
      <c r="O187" s="82"/>
      <c r="P187" s="82"/>
    </row>
    <row r="188" spans="1:17" ht="35.1" customHeight="1" x14ac:dyDescent="0.3">
      <c r="A188" s="114" t="s">
        <v>281</v>
      </c>
      <c r="B188" s="115" t="s">
        <v>282</v>
      </c>
      <c r="C188" s="203">
        <v>1</v>
      </c>
      <c r="D188" s="273">
        <v>4.9000000000000004</v>
      </c>
      <c r="E188" s="82"/>
      <c r="F188" s="82"/>
      <c r="G188" s="82"/>
      <c r="H188" s="82"/>
      <c r="I188" s="82"/>
      <c r="J188" s="82"/>
      <c r="K188" s="82"/>
      <c r="L188" s="82"/>
      <c r="M188" s="82"/>
      <c r="N188" s="82"/>
      <c r="O188" s="82"/>
      <c r="P188" s="82"/>
    </row>
    <row r="189" spans="1:17" ht="35.1" customHeight="1" x14ac:dyDescent="0.3">
      <c r="A189" s="114" t="s">
        <v>283</v>
      </c>
      <c r="B189" s="115" t="s">
        <v>284</v>
      </c>
      <c r="C189" s="203"/>
      <c r="D189" s="273"/>
      <c r="E189" s="82"/>
      <c r="F189" s="82"/>
      <c r="G189" s="82"/>
      <c r="H189" s="82"/>
      <c r="I189" s="82"/>
      <c r="J189" s="82"/>
      <c r="K189" s="82"/>
      <c r="L189" s="82"/>
      <c r="M189" s="82"/>
      <c r="N189" s="82"/>
      <c r="O189" s="82"/>
      <c r="P189" s="82"/>
    </row>
    <row r="190" spans="1:17" ht="35.1" customHeight="1" x14ac:dyDescent="0.3">
      <c r="A190" s="114" t="s">
        <v>285</v>
      </c>
      <c r="B190" s="75" t="s">
        <v>286</v>
      </c>
      <c r="C190" s="203"/>
      <c r="D190" s="273"/>
      <c r="E190" s="82"/>
      <c r="F190" s="82"/>
      <c r="G190" s="82"/>
      <c r="H190" s="82"/>
      <c r="I190" s="82"/>
      <c r="J190" s="82"/>
      <c r="K190" s="82"/>
      <c r="L190" s="82"/>
      <c r="M190" s="82"/>
      <c r="N190" s="82"/>
      <c r="O190" s="82"/>
      <c r="P190" s="82"/>
    </row>
    <row r="191" spans="1:17" ht="35.1" customHeight="1" x14ac:dyDescent="0.3">
      <c r="A191" s="114" t="s">
        <v>287</v>
      </c>
      <c r="B191" s="115" t="s">
        <v>288</v>
      </c>
      <c r="C191" s="203"/>
      <c r="D191" s="273"/>
      <c r="E191" s="82"/>
      <c r="F191" s="82"/>
      <c r="G191" s="82"/>
      <c r="H191" s="82"/>
      <c r="I191" s="82"/>
      <c r="J191" s="82"/>
      <c r="K191" s="82"/>
      <c r="L191" s="82"/>
      <c r="M191" s="82"/>
      <c r="N191" s="82"/>
      <c r="O191" s="82"/>
      <c r="P191" s="82"/>
    </row>
    <row r="192" spans="1:17" ht="35.1" customHeight="1" x14ac:dyDescent="0.3">
      <c r="A192" s="114" t="s">
        <v>289</v>
      </c>
      <c r="B192" s="115" t="s">
        <v>290</v>
      </c>
      <c r="C192" s="203"/>
      <c r="D192" s="273"/>
      <c r="E192" s="82"/>
      <c r="F192" s="82"/>
      <c r="G192" s="82"/>
      <c r="H192" s="82"/>
      <c r="I192" s="82"/>
      <c r="J192" s="82"/>
      <c r="K192" s="82"/>
      <c r="L192" s="82"/>
      <c r="M192" s="82"/>
      <c r="N192" s="82"/>
      <c r="O192" s="82"/>
      <c r="P192" s="82"/>
    </row>
    <row r="193" spans="1:16" ht="35.1" customHeight="1" x14ac:dyDescent="0.3">
      <c r="A193" s="114" t="s">
        <v>291</v>
      </c>
      <c r="B193" s="75" t="s">
        <v>292</v>
      </c>
      <c r="C193" s="203"/>
      <c r="D193" s="273"/>
      <c r="E193" s="82"/>
      <c r="F193" s="82"/>
      <c r="G193" s="82"/>
      <c r="H193" s="82"/>
      <c r="I193" s="82"/>
      <c r="J193" s="82"/>
      <c r="K193" s="82"/>
      <c r="L193" s="82"/>
      <c r="M193" s="82"/>
      <c r="N193" s="82"/>
      <c r="O193" s="82"/>
      <c r="P193" s="82"/>
    </row>
    <row r="194" spans="1:16" ht="35.1" customHeight="1" x14ac:dyDescent="0.3">
      <c r="A194" s="114" t="s">
        <v>293</v>
      </c>
      <c r="B194" s="115" t="s">
        <v>294</v>
      </c>
      <c r="C194" s="203"/>
      <c r="D194" s="273"/>
      <c r="E194" s="82"/>
      <c r="F194" s="82"/>
      <c r="G194" s="82"/>
      <c r="H194" s="82"/>
      <c r="I194" s="82"/>
      <c r="J194" s="82"/>
      <c r="K194" s="82"/>
      <c r="L194" s="82"/>
      <c r="M194" s="82"/>
      <c r="N194" s="82"/>
      <c r="O194" s="82"/>
      <c r="P194" s="82"/>
    </row>
    <row r="195" spans="1:16" ht="35.1" customHeight="1" x14ac:dyDescent="0.3">
      <c r="A195" s="114" t="s">
        <v>295</v>
      </c>
      <c r="B195" s="75" t="s">
        <v>296</v>
      </c>
      <c r="C195" s="203">
        <v>5</v>
      </c>
      <c r="D195" s="273">
        <v>34.4</v>
      </c>
      <c r="E195" s="82"/>
      <c r="F195" s="82"/>
      <c r="G195" s="82"/>
      <c r="H195" s="82"/>
      <c r="I195" s="82"/>
      <c r="J195" s="82"/>
      <c r="K195" s="82"/>
      <c r="L195" s="82"/>
      <c r="M195" s="82"/>
      <c r="N195" s="82"/>
      <c r="O195" s="82"/>
      <c r="P195" s="82"/>
    </row>
    <row r="196" spans="1:16" ht="35.1" customHeight="1" x14ac:dyDescent="0.3">
      <c r="A196" s="114" t="s">
        <v>297</v>
      </c>
      <c r="B196" s="115" t="s">
        <v>298</v>
      </c>
      <c r="C196" s="203"/>
      <c r="D196" s="273"/>
      <c r="E196" s="82"/>
      <c r="F196" s="82"/>
      <c r="G196" s="82"/>
      <c r="H196" s="82"/>
      <c r="I196" s="82"/>
      <c r="J196" s="82"/>
      <c r="K196" s="82"/>
      <c r="L196" s="82"/>
      <c r="M196" s="82"/>
      <c r="N196" s="82"/>
      <c r="O196" s="82"/>
      <c r="P196" s="82"/>
    </row>
    <row r="197" spans="1:16" ht="35.1" customHeight="1" x14ac:dyDescent="0.3">
      <c r="A197" s="114" t="s">
        <v>299</v>
      </c>
      <c r="B197" s="75" t="s">
        <v>300</v>
      </c>
      <c r="C197" s="203">
        <v>2</v>
      </c>
      <c r="D197" s="273">
        <v>33</v>
      </c>
      <c r="E197" s="82"/>
      <c r="F197" s="82"/>
      <c r="G197" s="82"/>
      <c r="H197" s="82"/>
      <c r="I197" s="82"/>
      <c r="J197" s="82"/>
      <c r="K197" s="82"/>
      <c r="L197" s="82"/>
      <c r="M197" s="82"/>
      <c r="N197" s="82"/>
      <c r="O197" s="82"/>
      <c r="P197" s="82"/>
    </row>
    <row r="198" spans="1:16" ht="35.1" customHeight="1" x14ac:dyDescent="0.3">
      <c r="A198" s="114" t="s">
        <v>301</v>
      </c>
      <c r="B198" s="75" t="s">
        <v>302</v>
      </c>
      <c r="C198" s="203">
        <v>2</v>
      </c>
      <c r="D198" s="273">
        <v>33</v>
      </c>
      <c r="E198" s="82"/>
      <c r="F198" s="82"/>
      <c r="G198" s="82"/>
      <c r="H198" s="82"/>
      <c r="I198" s="82"/>
      <c r="J198" s="82"/>
      <c r="K198" s="82"/>
      <c r="L198" s="82"/>
      <c r="M198" s="82"/>
      <c r="N198" s="82"/>
      <c r="O198" s="82"/>
      <c r="P198" s="82"/>
    </row>
    <row r="199" spans="1:16" ht="35.1" customHeight="1" x14ac:dyDescent="0.3">
      <c r="A199" s="114" t="s">
        <v>303</v>
      </c>
      <c r="B199" s="115" t="s">
        <v>304</v>
      </c>
      <c r="C199" s="203">
        <v>1</v>
      </c>
      <c r="D199" s="273">
        <v>30</v>
      </c>
      <c r="E199" s="82"/>
      <c r="F199" s="82"/>
      <c r="G199" s="82"/>
      <c r="H199" s="82"/>
      <c r="I199" s="82"/>
      <c r="J199" s="82"/>
      <c r="K199" s="82"/>
      <c r="L199" s="82"/>
      <c r="M199" s="82"/>
      <c r="N199" s="82"/>
      <c r="O199" s="82"/>
      <c r="P199" s="82"/>
    </row>
    <row r="200" spans="1:16" ht="35.1" customHeight="1" x14ac:dyDescent="0.3">
      <c r="A200" s="114" t="s">
        <v>305</v>
      </c>
      <c r="B200" s="75" t="s">
        <v>306</v>
      </c>
      <c r="C200" s="203"/>
      <c r="D200" s="273"/>
      <c r="E200" s="82"/>
      <c r="F200" s="82"/>
      <c r="G200" s="82"/>
      <c r="H200" s="82"/>
      <c r="I200" s="82"/>
      <c r="J200" s="82"/>
      <c r="K200" s="82"/>
      <c r="L200" s="82"/>
      <c r="M200" s="82"/>
      <c r="N200" s="82"/>
      <c r="O200" s="82"/>
      <c r="P200" s="82"/>
    </row>
    <row r="201" spans="1:16" ht="35.1" customHeight="1" x14ac:dyDescent="0.3">
      <c r="A201" s="114" t="s">
        <v>307</v>
      </c>
      <c r="B201" s="75" t="s">
        <v>308</v>
      </c>
      <c r="C201" s="203"/>
      <c r="D201" s="273"/>
      <c r="E201" s="82"/>
      <c r="F201" s="82"/>
      <c r="G201" s="82"/>
      <c r="H201" s="82"/>
      <c r="I201" s="82"/>
      <c r="J201" s="82"/>
      <c r="K201" s="82"/>
      <c r="L201" s="82"/>
      <c r="M201" s="82"/>
      <c r="N201" s="82"/>
      <c r="O201" s="82"/>
      <c r="P201" s="82"/>
    </row>
    <row r="202" spans="1:16" ht="35.1" customHeight="1" x14ac:dyDescent="0.3">
      <c r="A202" s="114" t="s">
        <v>309</v>
      </c>
      <c r="B202" s="115" t="s">
        <v>310</v>
      </c>
      <c r="C202" s="203"/>
      <c r="D202" s="273"/>
      <c r="E202" s="82"/>
      <c r="F202" s="82"/>
      <c r="G202" s="82"/>
      <c r="H202" s="82"/>
      <c r="I202" s="82"/>
      <c r="J202" s="82"/>
      <c r="K202" s="82"/>
      <c r="L202" s="82"/>
      <c r="M202" s="82"/>
      <c r="N202" s="82"/>
      <c r="O202" s="82"/>
      <c r="P202" s="82"/>
    </row>
    <row r="203" spans="1:16" ht="35.1" customHeight="1" x14ac:dyDescent="0.3">
      <c r="A203" s="114" t="s">
        <v>311</v>
      </c>
      <c r="B203" s="75" t="s">
        <v>312</v>
      </c>
      <c r="C203" s="205" t="s">
        <v>112</v>
      </c>
      <c r="D203" s="273">
        <v>68</v>
      </c>
      <c r="E203" s="275"/>
      <c r="F203" s="82"/>
      <c r="G203" s="82"/>
      <c r="H203" s="82"/>
      <c r="I203" s="82"/>
      <c r="J203" s="82"/>
      <c r="K203" s="82"/>
      <c r="L203" s="82"/>
      <c r="M203" s="82"/>
      <c r="N203" s="82"/>
      <c r="O203" s="82"/>
      <c r="P203" s="82"/>
    </row>
    <row r="204" spans="1:16" ht="35.1" customHeight="1" x14ac:dyDescent="0.3">
      <c r="A204" s="117" t="s">
        <v>313</v>
      </c>
      <c r="B204" s="75" t="s">
        <v>314</v>
      </c>
      <c r="C204" s="205" t="s">
        <v>112</v>
      </c>
      <c r="D204" s="273">
        <v>3479</v>
      </c>
      <c r="E204" s="138"/>
      <c r="F204" s="82"/>
      <c r="G204" s="82"/>
      <c r="H204" s="82"/>
      <c r="I204" s="82"/>
      <c r="J204" s="82"/>
      <c r="K204" s="82"/>
      <c r="L204" s="82"/>
      <c r="M204" s="82"/>
      <c r="N204" s="82"/>
      <c r="O204" s="82"/>
      <c r="P204" s="82"/>
    </row>
    <row r="205" spans="1:16" ht="48.75" customHeight="1" x14ac:dyDescent="0.3">
      <c r="A205" s="276" t="s">
        <v>315</v>
      </c>
      <c r="B205" s="75" t="s">
        <v>316</v>
      </c>
      <c r="C205" s="203"/>
      <c r="D205" s="273"/>
      <c r="E205" s="82"/>
      <c r="F205" s="277" t="s">
        <v>317</v>
      </c>
      <c r="G205" s="278" t="s">
        <v>318</v>
      </c>
      <c r="H205" s="82"/>
      <c r="I205" s="82"/>
      <c r="J205" s="82"/>
      <c r="K205" s="82"/>
      <c r="L205" s="82"/>
      <c r="M205" s="82"/>
      <c r="N205" s="82"/>
      <c r="O205" s="82"/>
      <c r="P205" s="82"/>
    </row>
    <row r="206" spans="1:16" ht="35.1" customHeight="1" x14ac:dyDescent="0.3">
      <c r="A206" s="114" t="s">
        <v>319</v>
      </c>
      <c r="B206" s="115" t="s">
        <v>320</v>
      </c>
      <c r="C206" s="279">
        <v>2</v>
      </c>
      <c r="D206" s="273">
        <v>200</v>
      </c>
      <c r="E206" s="82"/>
      <c r="F206" s="280">
        <f>I63</f>
        <v>2</v>
      </c>
      <c r="G206" s="281">
        <f>C183</f>
        <v>2</v>
      </c>
      <c r="H206" s="82"/>
      <c r="I206" s="82"/>
      <c r="J206" s="82"/>
      <c r="K206" s="82"/>
      <c r="L206" s="82"/>
      <c r="M206" s="82"/>
      <c r="N206" s="82"/>
      <c r="O206" s="82"/>
      <c r="P206" s="82"/>
    </row>
    <row r="207" spans="1:16" ht="35.1" customHeight="1" x14ac:dyDescent="0.3">
      <c r="A207" s="82"/>
      <c r="B207" s="282"/>
      <c r="C207" s="283"/>
      <c r="D207" s="275"/>
      <c r="E207" s="82"/>
      <c r="F207" s="82"/>
      <c r="G207" s="82"/>
      <c r="H207" s="82"/>
      <c r="I207" s="82"/>
      <c r="J207" s="82"/>
      <c r="K207" s="82"/>
      <c r="L207" s="82"/>
      <c r="M207" s="82"/>
      <c r="N207" s="82"/>
      <c r="O207" s="82"/>
      <c r="P207" s="82"/>
    </row>
    <row r="208" spans="1:16" ht="35.1" customHeight="1" x14ac:dyDescent="0.3">
      <c r="A208" s="186" t="s">
        <v>321</v>
      </c>
      <c r="B208" s="186"/>
      <c r="C208" s="186"/>
      <c r="D208" s="82"/>
      <c r="E208" s="82"/>
      <c r="F208" s="82"/>
      <c r="G208" s="82"/>
      <c r="H208" s="82"/>
      <c r="I208" s="82"/>
      <c r="J208" s="82"/>
      <c r="K208" s="82"/>
      <c r="L208" s="82"/>
      <c r="M208" s="82"/>
      <c r="N208" s="82"/>
      <c r="O208" s="82"/>
      <c r="P208" s="82"/>
    </row>
    <row r="209" spans="1:16" ht="66.75" customHeight="1" x14ac:dyDescent="0.3">
      <c r="A209" s="284" t="s">
        <v>250</v>
      </c>
      <c r="B209" s="284"/>
      <c r="C209" s="284"/>
      <c r="D209" s="82"/>
      <c r="E209" s="82"/>
      <c r="F209" s="82"/>
      <c r="G209" s="82"/>
      <c r="H209" s="82"/>
      <c r="I209" s="82"/>
      <c r="J209" s="82"/>
      <c r="K209" s="82"/>
      <c r="L209" s="82"/>
      <c r="M209" s="82"/>
      <c r="N209" s="82"/>
      <c r="O209" s="82"/>
      <c r="P209" s="82"/>
    </row>
    <row r="210" spans="1:16" ht="35.1" customHeight="1" x14ac:dyDescent="0.3">
      <c r="A210" s="150"/>
      <c r="B210" s="150"/>
      <c r="C210" s="150"/>
      <c r="D210" s="82"/>
      <c r="E210" s="82"/>
      <c r="F210" s="82"/>
      <c r="G210" s="82"/>
      <c r="H210" s="82"/>
      <c r="I210" s="82"/>
      <c r="J210" s="82"/>
      <c r="K210" s="82"/>
      <c r="L210" s="82"/>
      <c r="M210" s="82"/>
      <c r="N210" s="82"/>
      <c r="O210" s="82"/>
      <c r="P210" s="82"/>
    </row>
    <row r="211" spans="1:16" ht="58.5" customHeight="1" x14ac:dyDescent="0.3">
      <c r="A211" s="285" t="s">
        <v>67</v>
      </c>
      <c r="B211" s="285" t="s">
        <v>46</v>
      </c>
      <c r="C211" s="286" t="s">
        <v>322</v>
      </c>
      <c r="D211" s="82"/>
      <c r="E211" s="82"/>
      <c r="F211" s="82"/>
      <c r="G211" s="82"/>
      <c r="H211" s="82"/>
      <c r="I211" s="82"/>
      <c r="J211" s="82"/>
      <c r="K211" s="82"/>
      <c r="L211" s="82"/>
      <c r="M211" s="82"/>
      <c r="N211" s="82"/>
      <c r="O211" s="82"/>
      <c r="P211" s="82"/>
    </row>
    <row r="212" spans="1:16" ht="22.5" customHeight="1" x14ac:dyDescent="0.3">
      <c r="A212" s="287">
        <v>1</v>
      </c>
      <c r="B212" s="287">
        <v>2</v>
      </c>
      <c r="C212" s="288">
        <v>3</v>
      </c>
      <c r="D212" s="82"/>
      <c r="E212" s="82"/>
      <c r="F212" s="82"/>
      <c r="G212" s="82"/>
      <c r="H212" s="82"/>
      <c r="I212" s="82"/>
      <c r="J212" s="82"/>
      <c r="K212" s="82"/>
      <c r="L212" s="82"/>
      <c r="M212" s="82"/>
      <c r="N212" s="82"/>
      <c r="O212" s="82"/>
      <c r="P212" s="289"/>
    </row>
    <row r="213" spans="1:16" ht="35.1" customHeight="1" x14ac:dyDescent="0.3">
      <c r="A213" s="290" t="s">
        <v>323</v>
      </c>
      <c r="B213" s="291" t="s">
        <v>112</v>
      </c>
      <c r="C213" s="133" t="s">
        <v>112</v>
      </c>
      <c r="D213" s="82"/>
      <c r="E213" s="82"/>
      <c r="F213" s="82"/>
      <c r="G213" s="82"/>
      <c r="H213" s="82"/>
      <c r="I213" s="82"/>
      <c r="J213" s="82"/>
      <c r="K213" s="82"/>
      <c r="L213" s="82"/>
      <c r="M213" s="82"/>
      <c r="N213" s="82"/>
      <c r="O213" s="289"/>
      <c r="P213" s="82"/>
    </row>
    <row r="214" spans="1:16" ht="35.1" customHeight="1" x14ac:dyDescent="0.3">
      <c r="A214" s="123" t="s">
        <v>324</v>
      </c>
      <c r="B214" s="75" t="s">
        <v>325</v>
      </c>
      <c r="C214" s="203"/>
      <c r="D214" s="82"/>
      <c r="E214" s="82"/>
      <c r="F214" s="82"/>
      <c r="G214" s="82"/>
      <c r="H214" s="82"/>
      <c r="I214" s="82"/>
      <c r="J214" s="82"/>
      <c r="K214" s="82"/>
      <c r="L214" s="82"/>
      <c r="M214" s="82"/>
      <c r="N214" s="82"/>
      <c r="O214" s="289"/>
      <c r="P214" s="82"/>
    </row>
    <row r="215" spans="1:16" ht="35.1" customHeight="1" x14ac:dyDescent="0.3">
      <c r="A215" s="292" t="s">
        <v>326</v>
      </c>
      <c r="B215" s="75" t="s">
        <v>327</v>
      </c>
      <c r="C215" s="203"/>
      <c r="D215" s="82"/>
      <c r="E215" s="82"/>
      <c r="F215" s="82"/>
      <c r="G215" s="82"/>
      <c r="H215" s="82"/>
      <c r="I215" s="82"/>
      <c r="J215" s="82"/>
      <c r="K215" s="82"/>
      <c r="L215" s="82"/>
      <c r="M215" s="82"/>
      <c r="N215" s="82"/>
      <c r="O215" s="289"/>
      <c r="P215" s="82"/>
    </row>
    <row r="216" spans="1:16" ht="35.1" customHeight="1" x14ac:dyDescent="0.3">
      <c r="A216" s="123" t="s">
        <v>328</v>
      </c>
      <c r="B216" s="75" t="s">
        <v>329</v>
      </c>
      <c r="C216" s="203"/>
      <c r="D216" s="82"/>
      <c r="E216" s="82"/>
      <c r="F216" s="82"/>
      <c r="G216" s="82"/>
      <c r="H216" s="82"/>
      <c r="I216" s="82"/>
      <c r="J216" s="82"/>
      <c r="K216" s="82"/>
      <c r="L216" s="82"/>
      <c r="M216" s="82"/>
      <c r="N216" s="82"/>
      <c r="O216" s="289"/>
      <c r="P216" s="82"/>
    </row>
    <row r="217" spans="1:16" ht="35.1" customHeight="1" x14ac:dyDescent="0.3">
      <c r="A217" s="123" t="s">
        <v>330</v>
      </c>
      <c r="B217" s="75" t="s">
        <v>331</v>
      </c>
      <c r="C217" s="203"/>
      <c r="D217" s="82"/>
      <c r="E217" s="82"/>
      <c r="F217" s="82"/>
      <c r="G217" s="82"/>
      <c r="H217" s="82"/>
      <c r="I217" s="82"/>
      <c r="J217" s="82"/>
      <c r="K217" s="82"/>
      <c r="L217" s="82"/>
      <c r="M217" s="82"/>
      <c r="N217" s="82"/>
      <c r="O217" s="289"/>
      <c r="P217" s="82"/>
    </row>
    <row r="218" spans="1:16" ht="35.1" customHeight="1" x14ac:dyDescent="0.3">
      <c r="A218" s="123" t="s">
        <v>332</v>
      </c>
      <c r="B218" s="75" t="s">
        <v>333</v>
      </c>
      <c r="C218" s="203"/>
      <c r="D218" s="82"/>
      <c r="E218" s="82"/>
      <c r="F218" s="82"/>
      <c r="G218" s="293"/>
      <c r="H218" s="82"/>
      <c r="I218" s="82"/>
      <c r="J218" s="82"/>
      <c r="K218" s="82"/>
      <c r="L218" s="82"/>
      <c r="M218" s="82"/>
      <c r="N218" s="82"/>
      <c r="O218" s="82"/>
      <c r="P218" s="82"/>
    </row>
    <row r="219" spans="1:16" ht="35.1" customHeight="1" x14ac:dyDescent="0.3">
      <c r="A219" s="292" t="s">
        <v>334</v>
      </c>
      <c r="B219" s="75" t="s">
        <v>335</v>
      </c>
      <c r="C219" s="203"/>
      <c r="D219" s="82"/>
      <c r="E219" s="82"/>
      <c r="F219" s="82"/>
      <c r="G219" s="82"/>
      <c r="H219" s="82"/>
      <c r="I219" s="82"/>
      <c r="J219" s="82"/>
      <c r="K219" s="82"/>
      <c r="L219" s="82"/>
      <c r="M219" s="82"/>
      <c r="N219" s="82"/>
      <c r="O219" s="82"/>
      <c r="P219" s="82"/>
    </row>
    <row r="220" spans="1:16" ht="35.1" customHeight="1" x14ac:dyDescent="0.3">
      <c r="A220" s="294" t="s">
        <v>336</v>
      </c>
      <c r="B220" s="75" t="s">
        <v>337</v>
      </c>
      <c r="C220" s="160">
        <v>98</v>
      </c>
      <c r="D220" s="295"/>
      <c r="E220" s="82"/>
      <c r="F220" s="82"/>
      <c r="G220" s="82"/>
      <c r="H220" s="82"/>
      <c r="I220" s="82"/>
      <c r="J220" s="82"/>
      <c r="K220" s="82"/>
      <c r="L220" s="82"/>
      <c r="M220" s="82"/>
      <c r="N220" s="82"/>
      <c r="O220" s="82"/>
      <c r="P220" s="82"/>
    </row>
    <row r="221" spans="1:16" ht="35.1" customHeight="1" x14ac:dyDescent="0.3">
      <c r="A221" s="292" t="s">
        <v>338</v>
      </c>
      <c r="B221" s="75" t="s">
        <v>339</v>
      </c>
      <c r="C221" s="203"/>
      <c r="D221" s="82"/>
      <c r="E221" s="82"/>
      <c r="F221" s="82"/>
      <c r="G221" s="82"/>
      <c r="H221" s="82"/>
      <c r="I221" s="82"/>
      <c r="J221" s="82"/>
      <c r="K221" s="82"/>
      <c r="L221" s="82"/>
      <c r="M221" s="82"/>
      <c r="N221" s="82"/>
      <c r="O221" s="82"/>
      <c r="P221" s="82"/>
    </row>
    <row r="222" spans="1:16" ht="35.1" customHeight="1" x14ac:dyDescent="0.3">
      <c r="A222" s="123" t="s">
        <v>340</v>
      </c>
      <c r="B222" s="75" t="s">
        <v>341</v>
      </c>
      <c r="C222" s="203">
        <v>2</v>
      </c>
      <c r="D222" s="107"/>
      <c r="E222" s="82"/>
      <c r="F222" s="82"/>
      <c r="G222" s="82"/>
      <c r="H222" s="82"/>
      <c r="I222" s="82"/>
      <c r="J222" s="82"/>
      <c r="K222" s="82"/>
      <c r="L222" s="82"/>
      <c r="M222" s="82"/>
      <c r="N222" s="82"/>
      <c r="O222" s="82"/>
      <c r="P222" s="82"/>
    </row>
    <row r="223" spans="1:16" ht="35.1" customHeight="1" x14ac:dyDescent="0.3">
      <c r="A223" s="123" t="s">
        <v>342</v>
      </c>
      <c r="B223" s="75" t="s">
        <v>343</v>
      </c>
      <c r="C223" s="203"/>
      <c r="D223" s="107"/>
      <c r="E223" s="82"/>
      <c r="F223" s="82"/>
      <c r="G223" s="82"/>
      <c r="H223" s="82"/>
      <c r="I223" s="82"/>
      <c r="J223" s="82"/>
      <c r="K223" s="82"/>
      <c r="L223" s="82"/>
      <c r="M223" s="82"/>
      <c r="N223" s="82"/>
      <c r="O223" s="82"/>
      <c r="P223" s="82"/>
    </row>
    <row r="224" spans="1:16" ht="35.1" customHeight="1" x14ac:dyDescent="0.3">
      <c r="A224" s="123" t="s">
        <v>344</v>
      </c>
      <c r="B224" s="75" t="s">
        <v>345</v>
      </c>
      <c r="C224" s="203"/>
      <c r="D224" s="107"/>
      <c r="E224" s="82"/>
      <c r="F224" s="82"/>
      <c r="G224" s="82"/>
      <c r="H224" s="82"/>
      <c r="I224" s="82"/>
      <c r="J224" s="82"/>
      <c r="K224" s="82"/>
      <c r="L224" s="82"/>
      <c r="M224" s="82"/>
      <c r="N224" s="82"/>
      <c r="O224" s="82"/>
      <c r="P224" s="82"/>
    </row>
    <row r="225" spans="1:46" ht="35.1" customHeight="1" x14ac:dyDescent="0.3">
      <c r="A225" s="293"/>
      <c r="B225" s="296"/>
      <c r="C225" s="297"/>
      <c r="D225" s="82"/>
      <c r="E225" s="82"/>
      <c r="F225" s="107"/>
      <c r="G225" s="82"/>
      <c r="H225" s="82"/>
      <c r="I225" s="82"/>
      <c r="J225" s="82"/>
      <c r="K225" s="82"/>
      <c r="L225" s="82"/>
      <c r="M225" s="82"/>
      <c r="N225" s="82"/>
      <c r="O225" s="82"/>
      <c r="P225" s="82"/>
    </row>
    <row r="226" spans="1:46" ht="35.1" customHeight="1" x14ac:dyDescent="0.3">
      <c r="A226" s="186" t="s">
        <v>346</v>
      </c>
      <c r="B226" s="186"/>
      <c r="C226" s="186"/>
      <c r="D226" s="82"/>
      <c r="E226" s="82"/>
      <c r="F226" s="107"/>
      <c r="G226" s="82"/>
      <c r="H226" s="82"/>
      <c r="I226" s="82"/>
      <c r="J226" s="82"/>
      <c r="K226" s="82"/>
      <c r="L226" s="82"/>
      <c r="M226" s="82"/>
      <c r="N226" s="82"/>
      <c r="O226" s="82"/>
      <c r="P226" s="82"/>
      <c r="Q226" s="206"/>
      <c r="R226" s="206"/>
      <c r="S226" s="206"/>
      <c r="T226" s="206"/>
      <c r="U226" s="206"/>
      <c r="V226" s="206"/>
      <c r="W226" s="206"/>
      <c r="X226" s="206"/>
      <c r="Y226" s="206"/>
      <c r="Z226" s="206"/>
      <c r="AA226" s="206"/>
      <c r="AB226" s="206"/>
      <c r="AC226" s="206"/>
      <c r="AD226" s="206"/>
      <c r="AE226" s="206"/>
      <c r="AF226" s="206"/>
      <c r="AG226" s="206"/>
      <c r="AH226" s="206"/>
      <c r="AI226" s="206"/>
      <c r="AJ226" s="206"/>
      <c r="AK226" s="206"/>
      <c r="AL226" s="206"/>
      <c r="AM226" s="206"/>
      <c r="AN226" s="206"/>
      <c r="AO226" s="206"/>
      <c r="AP226" s="206"/>
      <c r="AQ226" s="206"/>
      <c r="AR226" s="206"/>
      <c r="AS226" s="206"/>
      <c r="AT226" s="206"/>
    </row>
    <row r="227" spans="1:46" ht="63.75" customHeight="1" x14ac:dyDescent="0.3">
      <c r="A227" s="284" t="s">
        <v>250</v>
      </c>
      <c r="B227" s="284"/>
      <c r="C227" s="284"/>
      <c r="D227" s="82"/>
      <c r="E227" s="82"/>
      <c r="F227" s="107"/>
      <c r="G227" s="82"/>
      <c r="H227" s="82"/>
      <c r="I227" s="82"/>
      <c r="J227" s="82"/>
      <c r="K227" s="82"/>
      <c r="L227" s="82"/>
      <c r="M227" s="82"/>
      <c r="N227" s="82"/>
      <c r="O227" s="82"/>
      <c r="P227" s="82"/>
      <c r="Q227" s="206"/>
      <c r="R227" s="206"/>
      <c r="S227" s="206"/>
      <c r="T227" s="206"/>
      <c r="U227" s="206"/>
      <c r="V227" s="206"/>
      <c r="W227" s="206"/>
      <c r="X227" s="206"/>
      <c r="Y227" s="206"/>
      <c r="Z227" s="206"/>
      <c r="AA227" s="206"/>
      <c r="AB227" s="206"/>
      <c r="AC227" s="206"/>
      <c r="AD227" s="206"/>
      <c r="AE227" s="206"/>
      <c r="AF227" s="206"/>
      <c r="AG227" s="206"/>
      <c r="AH227" s="206"/>
      <c r="AI227" s="206"/>
      <c r="AJ227" s="206"/>
      <c r="AK227" s="206"/>
      <c r="AL227" s="206"/>
      <c r="AM227" s="206"/>
      <c r="AN227" s="206"/>
      <c r="AO227" s="206"/>
      <c r="AP227" s="206"/>
      <c r="AQ227" s="206"/>
      <c r="AR227" s="206"/>
      <c r="AS227" s="206"/>
      <c r="AT227" s="206"/>
    </row>
    <row r="228" spans="1:46" ht="35.1" customHeight="1" x14ac:dyDescent="0.3">
      <c r="A228" s="149"/>
      <c r="B228" s="149"/>
      <c r="C228" s="149"/>
      <c r="D228" s="82"/>
      <c r="E228" s="82"/>
      <c r="F228" s="107"/>
      <c r="G228" s="82"/>
      <c r="H228" s="82"/>
      <c r="I228" s="82"/>
      <c r="J228" s="82"/>
      <c r="K228" s="82"/>
      <c r="L228" s="82"/>
      <c r="M228" s="82"/>
      <c r="N228" s="82"/>
      <c r="O228" s="82"/>
      <c r="P228" s="82"/>
      <c r="Q228" s="206"/>
      <c r="R228" s="206"/>
      <c r="S228" s="206"/>
      <c r="T228" s="206"/>
      <c r="U228" s="206"/>
      <c r="V228" s="206"/>
      <c r="W228" s="206"/>
      <c r="X228" s="206"/>
      <c r="Y228" s="206"/>
      <c r="Z228" s="206"/>
      <c r="AA228" s="206"/>
      <c r="AB228" s="206"/>
      <c r="AC228" s="206"/>
      <c r="AD228" s="206"/>
      <c r="AE228" s="206"/>
      <c r="AF228" s="206"/>
      <c r="AG228" s="206"/>
      <c r="AH228" s="206"/>
      <c r="AI228" s="206"/>
      <c r="AJ228" s="206"/>
      <c r="AK228" s="206"/>
      <c r="AL228" s="206"/>
      <c r="AM228" s="206"/>
      <c r="AN228" s="206"/>
      <c r="AO228" s="206"/>
      <c r="AP228" s="206"/>
      <c r="AQ228" s="206"/>
      <c r="AR228" s="206"/>
      <c r="AS228" s="206"/>
      <c r="AT228" s="206"/>
    </row>
    <row r="229" spans="1:46" ht="61.5" customHeight="1" x14ac:dyDescent="0.3">
      <c r="A229" s="285" t="s">
        <v>67</v>
      </c>
      <c r="B229" s="285" t="s">
        <v>46</v>
      </c>
      <c r="C229" s="286" t="s">
        <v>322</v>
      </c>
      <c r="D229" s="82"/>
      <c r="E229" s="82"/>
      <c r="F229" s="107"/>
      <c r="G229" s="82"/>
      <c r="H229" s="82"/>
      <c r="I229" s="82"/>
      <c r="J229" s="82"/>
      <c r="K229" s="82"/>
      <c r="L229" s="82"/>
      <c r="M229" s="82"/>
      <c r="N229" s="82"/>
      <c r="O229" s="82"/>
      <c r="P229" s="82"/>
      <c r="Q229" s="206"/>
      <c r="R229" s="206"/>
      <c r="S229" s="206"/>
      <c r="T229" s="206"/>
      <c r="U229" s="206"/>
      <c r="V229" s="206"/>
      <c r="W229" s="206"/>
      <c r="X229" s="206"/>
      <c r="Y229" s="206"/>
      <c r="Z229" s="206"/>
      <c r="AA229" s="206"/>
      <c r="AB229" s="206"/>
      <c r="AC229" s="206"/>
      <c r="AD229" s="206"/>
      <c r="AE229" s="206"/>
      <c r="AF229" s="206"/>
      <c r="AG229" s="206"/>
      <c r="AH229" s="206"/>
      <c r="AI229" s="206"/>
      <c r="AJ229" s="206"/>
      <c r="AK229" s="206"/>
      <c r="AL229" s="206"/>
      <c r="AM229" s="206"/>
      <c r="AN229" s="206"/>
      <c r="AO229" s="206"/>
      <c r="AP229" s="206"/>
      <c r="AQ229" s="206"/>
      <c r="AR229" s="206"/>
      <c r="AS229" s="206"/>
      <c r="AT229" s="206"/>
    </row>
    <row r="230" spans="1:46" ht="24" customHeight="1" x14ac:dyDescent="0.3">
      <c r="A230" s="298">
        <v>1</v>
      </c>
      <c r="B230" s="298">
        <v>2</v>
      </c>
      <c r="C230" s="298">
        <v>3</v>
      </c>
      <c r="D230" s="82"/>
      <c r="E230" s="82"/>
      <c r="F230" s="107"/>
      <c r="G230" s="82"/>
      <c r="H230" s="82"/>
      <c r="I230" s="82"/>
      <c r="J230" s="82"/>
      <c r="K230" s="82"/>
      <c r="L230" s="82"/>
      <c r="M230" s="82"/>
      <c r="N230" s="82"/>
      <c r="O230" s="82"/>
      <c r="P230" s="82"/>
      <c r="Q230" s="206"/>
      <c r="R230" s="206"/>
      <c r="S230" s="206"/>
      <c r="T230" s="206"/>
      <c r="U230" s="206"/>
      <c r="V230" s="206"/>
      <c r="W230" s="206"/>
      <c r="X230" s="206"/>
      <c r="Y230" s="206"/>
      <c r="Z230" s="206"/>
      <c r="AA230" s="206"/>
      <c r="AB230" s="206"/>
      <c r="AC230" s="206"/>
      <c r="AD230" s="206"/>
      <c r="AE230" s="206"/>
      <c r="AF230" s="206"/>
      <c r="AG230" s="206"/>
      <c r="AH230" s="206"/>
      <c r="AI230" s="206"/>
      <c r="AJ230" s="206"/>
      <c r="AK230" s="206"/>
      <c r="AL230" s="206"/>
      <c r="AM230" s="206"/>
      <c r="AN230" s="206"/>
      <c r="AO230" s="206"/>
      <c r="AP230" s="206"/>
      <c r="AQ230" s="206"/>
      <c r="AR230" s="206"/>
      <c r="AS230" s="206"/>
      <c r="AT230" s="206"/>
    </row>
    <row r="231" spans="1:46" ht="35.1" customHeight="1" x14ac:dyDescent="0.3">
      <c r="A231" s="290" t="s">
        <v>323</v>
      </c>
      <c r="B231" s="224" t="s">
        <v>112</v>
      </c>
      <c r="C231" s="205" t="s">
        <v>112</v>
      </c>
      <c r="D231" s="82"/>
      <c r="E231" s="82"/>
      <c r="F231" s="107"/>
      <c r="G231" s="82"/>
      <c r="H231" s="82"/>
      <c r="I231" s="82"/>
      <c r="J231" s="82"/>
      <c r="K231" s="82"/>
      <c r="L231" s="82"/>
      <c r="M231" s="82"/>
      <c r="N231" s="82"/>
      <c r="O231" s="82"/>
      <c r="P231" s="82"/>
      <c r="Q231" s="206"/>
      <c r="R231" s="206"/>
      <c r="S231" s="206"/>
      <c r="T231" s="206"/>
      <c r="U231" s="206"/>
      <c r="V231" s="206"/>
      <c r="W231" s="206"/>
      <c r="X231" s="206"/>
      <c r="Y231" s="206"/>
      <c r="Z231" s="206"/>
      <c r="AA231" s="206"/>
      <c r="AB231" s="206"/>
      <c r="AC231" s="206"/>
      <c r="AD231" s="206"/>
      <c r="AE231" s="206"/>
      <c r="AF231" s="206"/>
      <c r="AG231" s="206"/>
      <c r="AH231" s="206"/>
      <c r="AI231" s="206"/>
      <c r="AJ231" s="206"/>
      <c r="AK231" s="206"/>
      <c r="AL231" s="206"/>
      <c r="AM231" s="206"/>
      <c r="AN231" s="206"/>
      <c r="AO231" s="206"/>
      <c r="AP231" s="206"/>
      <c r="AQ231" s="206"/>
      <c r="AR231" s="206"/>
      <c r="AS231" s="206"/>
      <c r="AT231" s="206"/>
    </row>
    <row r="232" spans="1:46" ht="35.1" customHeight="1" x14ac:dyDescent="0.3">
      <c r="A232" s="114" t="s">
        <v>347</v>
      </c>
      <c r="B232" s="75" t="s">
        <v>348</v>
      </c>
      <c r="C232" s="203"/>
      <c r="D232" s="82"/>
      <c r="E232" s="82"/>
      <c r="F232" s="185"/>
      <c r="G232" s="82"/>
      <c r="H232" s="82"/>
      <c r="I232" s="82"/>
      <c r="J232" s="82"/>
      <c r="K232" s="82"/>
      <c r="L232" s="82"/>
      <c r="M232" s="82"/>
      <c r="N232" s="82"/>
      <c r="O232" s="82"/>
      <c r="P232" s="289"/>
      <c r="Q232" s="206"/>
      <c r="R232" s="206"/>
      <c r="S232" s="206"/>
      <c r="T232" s="206"/>
      <c r="U232" s="206"/>
      <c r="V232" s="206"/>
      <c r="W232" s="206"/>
      <c r="X232" s="206"/>
      <c r="Y232" s="206"/>
      <c r="Z232" s="206"/>
      <c r="AA232" s="206"/>
      <c r="AB232" s="206"/>
      <c r="AC232" s="206"/>
      <c r="AD232" s="206"/>
      <c r="AE232" s="206"/>
      <c r="AF232" s="206"/>
      <c r="AG232" s="206"/>
      <c r="AH232" s="206"/>
      <c r="AI232" s="206"/>
      <c r="AJ232" s="206"/>
      <c r="AK232" s="206"/>
      <c r="AL232" s="206"/>
      <c r="AM232" s="206"/>
      <c r="AN232" s="206"/>
      <c r="AO232" s="206"/>
      <c r="AP232" s="206"/>
      <c r="AQ232" s="206"/>
      <c r="AR232" s="206"/>
      <c r="AS232" s="206"/>
      <c r="AT232" s="206"/>
    </row>
    <row r="233" spans="1:46" ht="35.1" customHeight="1" x14ac:dyDescent="0.3">
      <c r="A233" s="114" t="s">
        <v>349</v>
      </c>
      <c r="B233" s="75" t="s">
        <v>350</v>
      </c>
      <c r="C233" s="203"/>
      <c r="D233" s="82"/>
      <c r="E233" s="82"/>
      <c r="F233" s="107"/>
      <c r="G233" s="82"/>
      <c r="H233" s="82"/>
      <c r="I233" s="82"/>
      <c r="J233" s="82"/>
      <c r="K233" s="82"/>
      <c r="L233" s="82"/>
      <c r="M233" s="82"/>
      <c r="N233" s="82"/>
      <c r="O233" s="82"/>
      <c r="P233" s="289"/>
      <c r="Q233" s="206"/>
      <c r="R233" s="206"/>
      <c r="S233" s="206"/>
      <c r="T233" s="206"/>
      <c r="U233" s="206"/>
      <c r="V233" s="206"/>
      <c r="W233" s="206"/>
      <c r="X233" s="206"/>
      <c r="Y233" s="206"/>
      <c r="Z233" s="206"/>
      <c r="AA233" s="206"/>
      <c r="AB233" s="206"/>
      <c r="AC233" s="206"/>
      <c r="AD233" s="206"/>
      <c r="AE233" s="206"/>
      <c r="AF233" s="206"/>
      <c r="AG233" s="206"/>
      <c r="AH233" s="206"/>
      <c r="AI233" s="206"/>
      <c r="AJ233" s="206"/>
      <c r="AK233" s="206"/>
      <c r="AL233" s="206"/>
      <c r="AM233" s="206"/>
      <c r="AN233" s="206"/>
      <c r="AO233" s="206"/>
      <c r="AP233" s="206"/>
      <c r="AQ233" s="206"/>
      <c r="AR233" s="206"/>
      <c r="AS233" s="206"/>
      <c r="AT233" s="206"/>
    </row>
    <row r="234" spans="1:46" ht="35.1" customHeight="1" x14ac:dyDescent="0.3">
      <c r="A234" s="114" t="s">
        <v>351</v>
      </c>
      <c r="B234" s="75" t="s">
        <v>352</v>
      </c>
      <c r="C234" s="203"/>
      <c r="D234" s="82"/>
      <c r="E234" s="82"/>
      <c r="F234" s="82"/>
      <c r="G234" s="82"/>
      <c r="H234" s="82"/>
      <c r="I234" s="82"/>
      <c r="J234" s="82"/>
      <c r="K234" s="82"/>
      <c r="L234" s="82"/>
      <c r="M234" s="82"/>
      <c r="N234" s="82"/>
      <c r="O234" s="82"/>
      <c r="P234" s="289"/>
      <c r="Q234" s="206"/>
      <c r="R234" s="206"/>
      <c r="S234" s="206"/>
      <c r="T234" s="206"/>
      <c r="U234" s="206"/>
      <c r="V234" s="206"/>
      <c r="W234" s="206"/>
      <c r="X234" s="206"/>
      <c r="Y234" s="206"/>
      <c r="Z234" s="206"/>
      <c r="AA234" s="206"/>
      <c r="AB234" s="206"/>
      <c r="AC234" s="206"/>
      <c r="AD234" s="206"/>
      <c r="AE234" s="206"/>
      <c r="AF234" s="206"/>
      <c r="AG234" s="206"/>
      <c r="AH234" s="206"/>
      <c r="AI234" s="206"/>
      <c r="AJ234" s="206"/>
      <c r="AK234" s="206"/>
      <c r="AL234" s="206"/>
      <c r="AM234" s="206"/>
      <c r="AN234" s="206"/>
      <c r="AO234" s="206"/>
      <c r="AP234" s="206"/>
      <c r="AQ234" s="206"/>
      <c r="AR234" s="206"/>
      <c r="AS234" s="206"/>
      <c r="AT234" s="206"/>
    </row>
    <row r="235" spans="1:46" ht="35.1" customHeight="1" x14ac:dyDescent="0.3">
      <c r="A235" s="114" t="s">
        <v>353</v>
      </c>
      <c r="B235" s="75" t="s">
        <v>354</v>
      </c>
      <c r="C235" s="203"/>
      <c r="D235" s="82"/>
      <c r="E235" s="82"/>
      <c r="F235" s="82"/>
      <c r="G235" s="82"/>
      <c r="H235" s="82"/>
      <c r="I235" s="82"/>
      <c r="J235" s="82"/>
      <c r="K235" s="82"/>
      <c r="L235" s="82"/>
      <c r="M235" s="82"/>
      <c r="N235" s="82"/>
      <c r="O235" s="82"/>
      <c r="P235" s="289"/>
      <c r="Q235" s="206"/>
      <c r="R235" s="206"/>
      <c r="S235" s="206"/>
      <c r="T235" s="206"/>
      <c r="U235" s="206"/>
      <c r="V235" s="206"/>
      <c r="W235" s="206"/>
      <c r="X235" s="206"/>
      <c r="Y235" s="206"/>
      <c r="Z235" s="206"/>
      <c r="AA235" s="206"/>
      <c r="AB235" s="206"/>
      <c r="AC235" s="206"/>
      <c r="AD235" s="206"/>
      <c r="AE235" s="206"/>
      <c r="AF235" s="206"/>
      <c r="AG235" s="206"/>
      <c r="AH235" s="206"/>
      <c r="AI235" s="206"/>
      <c r="AJ235" s="206"/>
      <c r="AK235" s="206"/>
      <c r="AL235" s="206"/>
      <c r="AM235" s="206"/>
      <c r="AN235" s="206"/>
      <c r="AO235" s="206"/>
      <c r="AP235" s="206"/>
      <c r="AQ235" s="206"/>
      <c r="AR235" s="206"/>
      <c r="AS235" s="206"/>
      <c r="AT235" s="206"/>
    </row>
    <row r="236" spans="1:46" ht="35.1" customHeight="1" x14ac:dyDescent="0.3">
      <c r="A236" s="114" t="s">
        <v>355</v>
      </c>
      <c r="B236" s="75" t="s">
        <v>356</v>
      </c>
      <c r="C236" s="203"/>
      <c r="D236" s="82"/>
      <c r="E236" s="82"/>
      <c r="F236" s="82"/>
      <c r="G236" s="82"/>
      <c r="H236" s="82"/>
      <c r="I236" s="82"/>
      <c r="J236" s="82"/>
      <c r="K236" s="82"/>
      <c r="L236" s="82"/>
      <c r="M236" s="82"/>
      <c r="N236" s="82"/>
      <c r="O236" s="82"/>
      <c r="P236" s="289"/>
      <c r="Q236" s="206"/>
      <c r="R236" s="206"/>
      <c r="S236" s="206"/>
      <c r="T236" s="206"/>
      <c r="U236" s="206"/>
      <c r="V236" s="206"/>
      <c r="W236" s="206"/>
      <c r="X236" s="206"/>
      <c r="Y236" s="206"/>
      <c r="Z236" s="206"/>
      <c r="AA236" s="206"/>
      <c r="AB236" s="206"/>
      <c r="AC236" s="206"/>
      <c r="AD236" s="206"/>
      <c r="AE236" s="206"/>
      <c r="AF236" s="206"/>
      <c r="AG236" s="206"/>
      <c r="AH236" s="206"/>
      <c r="AI236" s="206"/>
      <c r="AJ236" s="206"/>
      <c r="AK236" s="206"/>
      <c r="AL236" s="206"/>
      <c r="AM236" s="206"/>
      <c r="AN236" s="206"/>
      <c r="AO236" s="206"/>
      <c r="AP236" s="206"/>
      <c r="AQ236" s="206"/>
      <c r="AR236" s="206"/>
      <c r="AS236" s="206"/>
      <c r="AT236" s="206"/>
    </row>
    <row r="237" spans="1:46" ht="35.1" customHeight="1" x14ac:dyDescent="0.3">
      <c r="A237" s="114" t="s">
        <v>357</v>
      </c>
      <c r="B237" s="75" t="s">
        <v>358</v>
      </c>
      <c r="C237" s="203"/>
      <c r="D237" s="82"/>
      <c r="E237" s="82"/>
      <c r="F237" s="82"/>
      <c r="G237" s="82"/>
      <c r="H237" s="82"/>
      <c r="I237" s="82"/>
      <c r="J237" s="82"/>
      <c r="K237" s="82"/>
      <c r="L237" s="82"/>
      <c r="M237" s="82"/>
      <c r="N237" s="82"/>
      <c r="O237" s="82"/>
      <c r="P237" s="289"/>
      <c r="Q237" s="206"/>
      <c r="R237" s="206"/>
      <c r="S237" s="206"/>
      <c r="T237" s="206"/>
      <c r="U237" s="206"/>
      <c r="V237" s="206"/>
      <c r="W237" s="206"/>
      <c r="X237" s="206"/>
      <c r="Y237" s="206"/>
      <c r="Z237" s="206"/>
      <c r="AA237" s="206"/>
      <c r="AB237" s="206"/>
      <c r="AC237" s="206"/>
      <c r="AD237" s="206"/>
      <c r="AE237" s="206"/>
      <c r="AF237" s="206"/>
      <c r="AG237" s="206"/>
      <c r="AH237" s="206"/>
      <c r="AI237" s="206"/>
      <c r="AJ237" s="206"/>
      <c r="AK237" s="206"/>
      <c r="AL237" s="206"/>
      <c r="AM237" s="206"/>
      <c r="AN237" s="206"/>
      <c r="AO237" s="206"/>
      <c r="AP237" s="206"/>
      <c r="AQ237" s="206"/>
      <c r="AR237" s="206"/>
      <c r="AS237" s="206"/>
      <c r="AT237" s="206"/>
    </row>
    <row r="238" spans="1:46" ht="35.1" customHeight="1" x14ac:dyDescent="0.3">
      <c r="A238" s="114" t="s">
        <v>359</v>
      </c>
      <c r="B238" s="75" t="s">
        <v>360</v>
      </c>
      <c r="C238" s="203"/>
      <c r="D238" s="82"/>
      <c r="E238" s="82"/>
      <c r="F238" s="82"/>
      <c r="G238" s="82"/>
      <c r="H238" s="82"/>
      <c r="I238" s="82"/>
      <c r="J238" s="82"/>
      <c r="K238" s="82"/>
      <c r="L238" s="82"/>
      <c r="M238" s="82"/>
      <c r="N238" s="82"/>
      <c r="O238" s="82"/>
      <c r="P238" s="289"/>
      <c r="Q238" s="206"/>
      <c r="R238" s="206"/>
      <c r="S238" s="206"/>
      <c r="T238" s="206"/>
      <c r="U238" s="206"/>
      <c r="V238" s="206"/>
      <c r="W238" s="206"/>
      <c r="X238" s="206"/>
      <c r="Y238" s="206"/>
      <c r="Z238" s="206"/>
      <c r="AA238" s="206"/>
      <c r="AB238" s="206"/>
      <c r="AC238" s="206"/>
      <c r="AD238" s="206"/>
      <c r="AE238" s="206"/>
      <c r="AF238" s="206"/>
      <c r="AG238" s="206"/>
      <c r="AH238" s="206"/>
      <c r="AI238" s="206"/>
      <c r="AJ238" s="206"/>
      <c r="AK238" s="206"/>
      <c r="AL238" s="206"/>
      <c r="AM238" s="206"/>
      <c r="AN238" s="206"/>
      <c r="AO238" s="206"/>
      <c r="AP238" s="206"/>
      <c r="AQ238" s="206"/>
      <c r="AR238" s="206"/>
      <c r="AS238" s="206"/>
      <c r="AT238" s="206"/>
    </row>
    <row r="239" spans="1:46" ht="35.1" customHeight="1" x14ac:dyDescent="0.3">
      <c r="A239" s="299"/>
      <c r="B239" s="296"/>
      <c r="C239" s="300"/>
      <c r="D239" s="82"/>
      <c r="E239" s="82"/>
      <c r="F239" s="82"/>
      <c r="G239" s="82"/>
      <c r="H239" s="82"/>
      <c r="I239" s="82"/>
      <c r="J239" s="82"/>
      <c r="K239" s="82"/>
      <c r="L239" s="82"/>
      <c r="M239" s="82"/>
      <c r="N239" s="82"/>
      <c r="O239" s="82"/>
      <c r="P239" s="289"/>
      <c r="Q239" s="206"/>
      <c r="R239" s="206"/>
      <c r="S239" s="206"/>
      <c r="T239" s="206"/>
      <c r="U239" s="206"/>
      <c r="V239" s="206"/>
      <c r="W239" s="206"/>
      <c r="X239" s="206"/>
      <c r="Y239" s="206"/>
      <c r="Z239" s="206"/>
      <c r="AA239" s="206"/>
      <c r="AB239" s="206"/>
      <c r="AC239" s="206"/>
      <c r="AD239" s="206"/>
      <c r="AE239" s="206"/>
      <c r="AF239" s="206"/>
      <c r="AG239" s="206"/>
      <c r="AH239" s="206"/>
      <c r="AI239" s="206"/>
      <c r="AJ239" s="206"/>
      <c r="AK239" s="206"/>
      <c r="AL239" s="206"/>
      <c r="AM239" s="206"/>
      <c r="AN239" s="206"/>
      <c r="AO239" s="206"/>
      <c r="AP239" s="206"/>
      <c r="AQ239" s="206"/>
      <c r="AR239" s="206"/>
      <c r="AS239" s="206"/>
      <c r="AT239" s="206"/>
    </row>
    <row r="240" spans="1:46" ht="35.1" customHeight="1" x14ac:dyDescent="0.3">
      <c r="A240" s="186" t="s">
        <v>361</v>
      </c>
      <c r="B240" s="186"/>
      <c r="C240" s="186"/>
      <c r="D240" s="186"/>
      <c r="E240" s="186"/>
      <c r="F240" s="82"/>
      <c r="G240" s="82"/>
      <c r="H240" s="82"/>
      <c r="I240" s="82"/>
      <c r="J240" s="82"/>
      <c r="K240" s="82"/>
      <c r="L240" s="82"/>
      <c r="M240" s="82"/>
      <c r="N240" s="82"/>
      <c r="O240" s="82"/>
      <c r="P240" s="289"/>
      <c r="Q240" s="206"/>
      <c r="R240" s="206"/>
      <c r="S240" s="206"/>
      <c r="T240" s="206"/>
      <c r="U240" s="206"/>
      <c r="V240" s="206"/>
      <c r="W240" s="206"/>
      <c r="X240" s="206"/>
      <c r="Y240" s="206"/>
      <c r="Z240" s="206"/>
      <c r="AA240" s="206"/>
      <c r="AB240" s="206"/>
      <c r="AC240" s="206"/>
      <c r="AD240" s="206"/>
      <c r="AE240" s="206"/>
      <c r="AF240" s="206"/>
      <c r="AG240" s="206"/>
      <c r="AH240" s="206"/>
      <c r="AI240" s="206"/>
      <c r="AJ240" s="206"/>
      <c r="AK240" s="206"/>
      <c r="AL240" s="206"/>
      <c r="AM240" s="206"/>
      <c r="AN240" s="206"/>
      <c r="AO240" s="206"/>
      <c r="AP240" s="206"/>
      <c r="AQ240" s="206"/>
      <c r="AR240" s="206"/>
      <c r="AS240" s="206"/>
      <c r="AT240" s="206"/>
    </row>
    <row r="241" spans="1:46" ht="78.75" customHeight="1" x14ac:dyDescent="0.3">
      <c r="A241" s="301" t="s">
        <v>250</v>
      </c>
      <c r="B241" s="301"/>
      <c r="C241" s="301"/>
      <c r="D241" s="301"/>
      <c r="E241" s="301"/>
      <c r="F241" s="82"/>
      <c r="G241" s="82"/>
      <c r="H241" s="82"/>
      <c r="I241" s="82"/>
      <c r="J241" s="82"/>
      <c r="K241" s="82"/>
      <c r="L241" s="82"/>
      <c r="M241" s="82"/>
      <c r="N241" s="82"/>
      <c r="O241" s="82"/>
      <c r="P241" s="289"/>
      <c r="Q241" s="206"/>
      <c r="R241" s="206"/>
      <c r="S241" s="206"/>
      <c r="T241" s="206"/>
      <c r="U241" s="206"/>
      <c r="V241" s="206"/>
      <c r="W241" s="206"/>
      <c r="X241" s="206"/>
      <c r="Y241" s="206"/>
      <c r="Z241" s="206"/>
      <c r="AA241" s="206"/>
      <c r="AB241" s="206"/>
      <c r="AC241" s="206"/>
      <c r="AD241" s="206"/>
      <c r="AE241" s="206"/>
      <c r="AF241" s="206"/>
      <c r="AG241" s="206"/>
      <c r="AH241" s="206"/>
      <c r="AI241" s="206"/>
      <c r="AJ241" s="206"/>
      <c r="AK241" s="206"/>
      <c r="AL241" s="206"/>
      <c r="AM241" s="206"/>
      <c r="AN241" s="206"/>
      <c r="AO241" s="206"/>
      <c r="AP241" s="206"/>
      <c r="AQ241" s="206"/>
      <c r="AR241" s="206"/>
      <c r="AS241" s="206"/>
      <c r="AT241" s="206"/>
    </row>
    <row r="242" spans="1:46" ht="118.5" customHeight="1" x14ac:dyDescent="0.3">
      <c r="A242" s="84" t="s">
        <v>67</v>
      </c>
      <c r="B242" s="86"/>
      <c r="C242" s="285" t="s">
        <v>46</v>
      </c>
      <c r="D242" s="286" t="s">
        <v>322</v>
      </c>
      <c r="E242" s="42" t="s">
        <v>362</v>
      </c>
      <c r="F242" s="82"/>
      <c r="G242" s="82"/>
      <c r="H242" s="82"/>
      <c r="I242" s="82"/>
      <c r="J242" s="82"/>
      <c r="K242" s="82"/>
      <c r="L242" s="82"/>
      <c r="M242" s="82"/>
      <c r="N242" s="82"/>
      <c r="O242" s="82"/>
      <c r="P242" s="289"/>
      <c r="Q242" s="206"/>
      <c r="R242" s="206"/>
      <c r="S242" s="206"/>
      <c r="T242" s="206"/>
      <c r="U242" s="206"/>
      <c r="V242" s="206"/>
      <c r="W242" s="206"/>
      <c r="X242" s="206"/>
      <c r="Y242" s="206"/>
      <c r="Z242" s="206"/>
      <c r="AA242" s="206"/>
      <c r="AB242" s="206"/>
      <c r="AC242" s="206"/>
      <c r="AD242" s="206"/>
      <c r="AE242" s="206"/>
      <c r="AF242" s="206"/>
      <c r="AG242" s="206"/>
      <c r="AH242" s="206"/>
      <c r="AI242" s="206"/>
      <c r="AJ242" s="206"/>
      <c r="AK242" s="206"/>
      <c r="AL242" s="206"/>
      <c r="AM242" s="206"/>
      <c r="AN242" s="206"/>
      <c r="AO242" s="206"/>
      <c r="AP242" s="206"/>
      <c r="AQ242" s="206"/>
      <c r="AR242" s="206"/>
      <c r="AS242" s="206"/>
      <c r="AT242" s="206"/>
    </row>
    <row r="243" spans="1:46" ht="22.5" customHeight="1" x14ac:dyDescent="0.3">
      <c r="A243" s="302">
        <v>1</v>
      </c>
      <c r="B243" s="303"/>
      <c r="C243" s="193">
        <v>2</v>
      </c>
      <c r="D243" s="193">
        <v>3</v>
      </c>
      <c r="E243" s="193">
        <v>4</v>
      </c>
      <c r="F243" s="82"/>
      <c r="G243" s="82"/>
      <c r="H243" s="82"/>
      <c r="I243" s="82"/>
      <c r="J243" s="82"/>
      <c r="K243" s="82"/>
      <c r="L243" s="82"/>
      <c r="M243" s="82"/>
      <c r="N243" s="82"/>
      <c r="O243" s="82"/>
      <c r="P243" s="289"/>
      <c r="Q243" s="206"/>
      <c r="R243" s="206"/>
      <c r="S243" s="206"/>
      <c r="T243" s="206"/>
      <c r="U243" s="206"/>
      <c r="V243" s="206"/>
      <c r="W243" s="206"/>
      <c r="X243" s="206"/>
      <c r="Y243" s="206"/>
      <c r="Z243" s="206"/>
      <c r="AA243" s="206"/>
      <c r="AB243" s="206"/>
      <c r="AC243" s="206"/>
      <c r="AD243" s="206"/>
      <c r="AE243" s="206"/>
      <c r="AF243" s="206"/>
      <c r="AG243" s="206"/>
      <c r="AH243" s="206"/>
      <c r="AI243" s="206"/>
      <c r="AJ243" s="206"/>
      <c r="AK243" s="206"/>
      <c r="AL243" s="206"/>
      <c r="AM243" s="206"/>
      <c r="AN243" s="206"/>
      <c r="AO243" s="206"/>
      <c r="AP243" s="206"/>
      <c r="AQ243" s="206"/>
      <c r="AR243" s="206"/>
      <c r="AS243" s="206"/>
      <c r="AT243" s="206"/>
    </row>
    <row r="244" spans="1:46" ht="35.1" customHeight="1" x14ac:dyDescent="0.3">
      <c r="A244" s="304" t="s">
        <v>363</v>
      </c>
      <c r="B244" s="305"/>
      <c r="C244" s="75" t="s">
        <v>364</v>
      </c>
      <c r="D244" s="203">
        <v>2</v>
      </c>
      <c r="E244" s="306"/>
      <c r="F244" s="138"/>
      <c r="G244" s="82"/>
      <c r="H244" s="82"/>
      <c r="I244" s="82"/>
      <c r="J244" s="82"/>
      <c r="K244" s="82"/>
      <c r="L244" s="82"/>
      <c r="M244" s="82"/>
      <c r="N244" s="82"/>
      <c r="O244" s="82"/>
      <c r="P244" s="289"/>
      <c r="Q244" s="206"/>
      <c r="R244" s="206"/>
      <c r="S244" s="206"/>
      <c r="T244" s="206"/>
      <c r="U244" s="206"/>
      <c r="V244" s="206"/>
      <c r="W244" s="206"/>
      <c r="X244" s="206"/>
      <c r="Y244" s="206"/>
      <c r="Z244" s="206"/>
      <c r="AA244" s="206"/>
      <c r="AB244" s="206"/>
      <c r="AC244" s="206"/>
      <c r="AD244" s="206"/>
      <c r="AE244" s="206"/>
      <c r="AF244" s="206"/>
      <c r="AG244" s="206"/>
      <c r="AH244" s="206"/>
      <c r="AI244" s="206"/>
      <c r="AJ244" s="206"/>
      <c r="AK244" s="206"/>
      <c r="AL244" s="206"/>
      <c r="AM244" s="206"/>
      <c r="AN244" s="206"/>
      <c r="AO244" s="206"/>
      <c r="AP244" s="206"/>
      <c r="AQ244" s="206"/>
      <c r="AR244" s="206"/>
      <c r="AS244" s="206"/>
      <c r="AT244" s="206"/>
    </row>
    <row r="245" spans="1:46" ht="58.5" customHeight="1" x14ac:dyDescent="0.3">
      <c r="A245" s="304" t="s">
        <v>365</v>
      </c>
      <c r="B245" s="305"/>
      <c r="C245" s="75" t="s">
        <v>366</v>
      </c>
      <c r="D245" s="203">
        <v>1</v>
      </c>
      <c r="E245" s="306"/>
      <c r="F245" s="82"/>
      <c r="G245" s="82"/>
      <c r="H245" s="82"/>
      <c r="I245" s="82"/>
      <c r="J245" s="82"/>
      <c r="K245" s="82"/>
      <c r="L245" s="82"/>
      <c r="M245" s="82"/>
      <c r="N245" s="82"/>
      <c r="O245" s="82"/>
      <c r="P245" s="289"/>
      <c r="Q245" s="206"/>
      <c r="R245" s="206"/>
      <c r="S245" s="206"/>
      <c r="T245" s="206"/>
      <c r="U245" s="206"/>
      <c r="V245" s="206"/>
      <c r="W245" s="206"/>
      <c r="X245" s="206"/>
      <c r="Y245" s="206"/>
      <c r="Z245" s="206"/>
      <c r="AA245" s="206"/>
      <c r="AB245" s="206"/>
      <c r="AC245" s="206"/>
      <c r="AD245" s="206"/>
      <c r="AE245" s="206"/>
      <c r="AF245" s="206"/>
      <c r="AG245" s="206"/>
      <c r="AH245" s="206"/>
      <c r="AI245" s="206"/>
      <c r="AJ245" s="206"/>
      <c r="AK245" s="206"/>
      <c r="AL245" s="206"/>
      <c r="AM245" s="206"/>
      <c r="AN245" s="206"/>
      <c r="AO245" s="206"/>
      <c r="AP245" s="206"/>
      <c r="AQ245" s="206"/>
      <c r="AR245" s="206"/>
      <c r="AS245" s="206"/>
      <c r="AT245" s="206"/>
    </row>
    <row r="246" spans="1:46" ht="35.1" customHeight="1" x14ac:dyDescent="0.3">
      <c r="A246" s="304" t="s">
        <v>367</v>
      </c>
      <c r="B246" s="305"/>
      <c r="C246" s="75" t="s">
        <v>368</v>
      </c>
      <c r="D246" s="203"/>
      <c r="E246" s="307"/>
      <c r="F246" s="82"/>
      <c r="G246" s="82"/>
      <c r="H246" s="82"/>
      <c r="I246" s="82"/>
      <c r="J246" s="82"/>
      <c r="K246" s="82"/>
      <c r="L246" s="82"/>
      <c r="M246" s="82"/>
      <c r="N246" s="82"/>
      <c r="O246" s="82"/>
      <c r="P246" s="289"/>
      <c r="Q246" s="206"/>
      <c r="R246" s="206"/>
      <c r="S246" s="206"/>
      <c r="T246" s="206"/>
      <c r="U246" s="206"/>
      <c r="V246" s="206"/>
      <c r="W246" s="206"/>
      <c r="X246" s="206"/>
      <c r="Y246" s="206"/>
      <c r="Z246" s="206"/>
      <c r="AA246" s="206"/>
      <c r="AB246" s="206"/>
      <c r="AC246" s="206"/>
      <c r="AD246" s="206"/>
      <c r="AE246" s="206"/>
      <c r="AF246" s="206"/>
      <c r="AG246" s="206"/>
      <c r="AH246" s="206"/>
      <c r="AI246" s="206"/>
      <c r="AJ246" s="206"/>
      <c r="AK246" s="206"/>
      <c r="AL246" s="206"/>
      <c r="AM246" s="206"/>
      <c r="AN246" s="206"/>
      <c r="AO246" s="206"/>
      <c r="AP246" s="206"/>
      <c r="AQ246" s="206"/>
      <c r="AR246" s="206"/>
      <c r="AS246" s="206"/>
      <c r="AT246" s="206"/>
    </row>
    <row r="247" spans="1:46" ht="35.1" customHeight="1" x14ac:dyDescent="0.3">
      <c r="A247" s="304" t="s">
        <v>369</v>
      </c>
      <c r="B247" s="305"/>
      <c r="C247" s="75" t="s">
        <v>370</v>
      </c>
      <c r="D247" s="203">
        <v>1</v>
      </c>
      <c r="E247" s="307"/>
      <c r="F247" s="82"/>
      <c r="G247" s="82"/>
      <c r="H247" s="82"/>
      <c r="I247" s="82"/>
      <c r="J247" s="82"/>
      <c r="K247" s="82"/>
      <c r="L247" s="82"/>
      <c r="M247" s="82"/>
      <c r="N247" s="82"/>
      <c r="O247" s="82"/>
      <c r="P247" s="289"/>
      <c r="Q247" s="206"/>
      <c r="R247" s="206"/>
      <c r="S247" s="206"/>
      <c r="T247" s="206"/>
      <c r="U247" s="206"/>
      <c r="V247" s="206"/>
      <c r="W247" s="206"/>
      <c r="X247" s="206"/>
      <c r="Y247" s="206"/>
      <c r="Z247" s="206"/>
      <c r="AA247" s="206"/>
      <c r="AB247" s="206"/>
      <c r="AC247" s="206"/>
      <c r="AD247" s="206"/>
      <c r="AE247" s="206"/>
      <c r="AF247" s="206"/>
      <c r="AG247" s="206"/>
      <c r="AH247" s="206"/>
      <c r="AI247" s="206"/>
      <c r="AJ247" s="206"/>
      <c r="AK247" s="206"/>
      <c r="AL247" s="206"/>
      <c r="AM247" s="206"/>
      <c r="AN247" s="206"/>
      <c r="AO247" s="206"/>
      <c r="AP247" s="206"/>
      <c r="AQ247" s="206"/>
      <c r="AR247" s="206"/>
      <c r="AS247" s="206"/>
      <c r="AT247" s="206"/>
    </row>
    <row r="248" spans="1:46" ht="35.1" customHeight="1" x14ac:dyDescent="0.3">
      <c r="A248" s="304" t="s">
        <v>371</v>
      </c>
      <c r="B248" s="305"/>
      <c r="C248" s="75" t="s">
        <v>372</v>
      </c>
      <c r="D248" s="203">
        <v>1</v>
      </c>
      <c r="E248" s="308" t="s">
        <v>112</v>
      </c>
      <c r="F248" s="82"/>
      <c r="G248" s="82"/>
      <c r="H248" s="82"/>
      <c r="I248" s="82"/>
      <c r="J248" s="82"/>
      <c r="K248" s="82"/>
      <c r="L248" s="82"/>
      <c r="M248" s="82"/>
      <c r="N248" s="82"/>
      <c r="O248" s="82"/>
      <c r="P248" s="289"/>
      <c r="Q248" s="206"/>
      <c r="R248" s="206"/>
      <c r="S248" s="206"/>
      <c r="T248" s="206"/>
      <c r="U248" s="206"/>
      <c r="V248" s="206"/>
      <c r="W248" s="206"/>
      <c r="X248" s="206"/>
      <c r="Y248" s="206"/>
      <c r="Z248" s="206"/>
      <c r="AA248" s="206"/>
      <c r="AB248" s="206"/>
      <c r="AC248" s="206"/>
      <c r="AD248" s="206"/>
      <c r="AE248" s="206"/>
      <c r="AF248" s="206"/>
      <c r="AG248" s="206"/>
      <c r="AH248" s="206"/>
      <c r="AI248" s="206"/>
      <c r="AJ248" s="206"/>
      <c r="AK248" s="206"/>
      <c r="AL248" s="206"/>
      <c r="AM248" s="206"/>
      <c r="AN248" s="206"/>
      <c r="AO248" s="206"/>
      <c r="AP248" s="206"/>
      <c r="AQ248" s="206"/>
      <c r="AR248" s="206"/>
      <c r="AS248" s="206"/>
      <c r="AT248" s="206"/>
    </row>
    <row r="249" spans="1:46" ht="35.1" customHeight="1" x14ac:dyDescent="0.3">
      <c r="A249" s="304" t="s">
        <v>373</v>
      </c>
      <c r="B249" s="305"/>
      <c r="C249" s="75" t="s">
        <v>374</v>
      </c>
      <c r="D249" s="203">
        <v>2</v>
      </c>
      <c r="E249" s="133" t="s">
        <v>112</v>
      </c>
      <c r="F249" s="82"/>
      <c r="G249" s="82"/>
      <c r="H249" s="82"/>
      <c r="I249" s="82"/>
      <c r="J249" s="82"/>
      <c r="K249" s="82"/>
      <c r="L249" s="82"/>
      <c r="M249" s="82"/>
      <c r="N249" s="82"/>
      <c r="O249" s="82"/>
      <c r="P249" s="289"/>
      <c r="Q249" s="206"/>
      <c r="R249" s="206"/>
      <c r="S249" s="206"/>
      <c r="T249" s="206"/>
      <c r="U249" s="206"/>
      <c r="V249" s="206"/>
      <c r="W249" s="206"/>
      <c r="X249" s="206"/>
      <c r="Y249" s="206"/>
      <c r="Z249" s="206"/>
      <c r="AA249" s="206"/>
      <c r="AB249" s="206"/>
      <c r="AC249" s="206"/>
      <c r="AD249" s="206"/>
      <c r="AE249" s="206"/>
      <c r="AF249" s="206"/>
      <c r="AG249" s="206"/>
      <c r="AH249" s="206"/>
      <c r="AI249" s="206"/>
      <c r="AJ249" s="206"/>
      <c r="AK249" s="206"/>
      <c r="AL249" s="206"/>
      <c r="AM249" s="206"/>
      <c r="AN249" s="206"/>
      <c r="AO249" s="206"/>
      <c r="AP249" s="206"/>
      <c r="AQ249" s="206"/>
      <c r="AR249" s="206"/>
      <c r="AS249" s="206"/>
      <c r="AT249" s="206"/>
    </row>
    <row r="250" spans="1:46" ht="35.1" customHeight="1" x14ac:dyDescent="0.3">
      <c r="A250" s="304" t="s">
        <v>375</v>
      </c>
      <c r="B250" s="305"/>
      <c r="C250" s="75" t="s">
        <v>376</v>
      </c>
      <c r="D250" s="203"/>
      <c r="E250" s="133" t="s">
        <v>112</v>
      </c>
      <c r="F250" s="82"/>
      <c r="G250" s="82"/>
      <c r="H250" s="82"/>
      <c r="I250" s="82"/>
      <c r="J250" s="82"/>
      <c r="K250" s="82"/>
      <c r="L250" s="82"/>
      <c r="M250" s="82"/>
      <c r="N250" s="82"/>
      <c r="O250" s="82"/>
      <c r="P250" s="289"/>
      <c r="Q250" s="206"/>
      <c r="R250" s="206"/>
      <c r="S250" s="206"/>
      <c r="T250" s="206"/>
      <c r="U250" s="206"/>
      <c r="V250" s="206"/>
      <c r="W250" s="206"/>
      <c r="X250" s="206"/>
      <c r="Y250" s="206"/>
      <c r="Z250" s="206"/>
      <c r="AA250" s="206"/>
      <c r="AB250" s="206"/>
      <c r="AC250" s="206"/>
      <c r="AD250" s="206"/>
      <c r="AE250" s="206"/>
      <c r="AF250" s="206"/>
      <c r="AG250" s="206"/>
      <c r="AH250" s="206"/>
      <c r="AI250" s="206"/>
      <c r="AJ250" s="206"/>
      <c r="AK250" s="206"/>
      <c r="AL250" s="206"/>
      <c r="AM250" s="206"/>
      <c r="AN250" s="206"/>
      <c r="AO250" s="206"/>
      <c r="AP250" s="206"/>
      <c r="AQ250" s="206"/>
      <c r="AR250" s="206"/>
      <c r="AS250" s="206"/>
      <c r="AT250" s="206"/>
    </row>
    <row r="251" spans="1:46" ht="35.1" customHeight="1" x14ac:dyDescent="0.3">
      <c r="A251" s="304" t="s">
        <v>377</v>
      </c>
      <c r="B251" s="305"/>
      <c r="C251" s="75" t="s">
        <v>378</v>
      </c>
      <c r="D251" s="203"/>
      <c r="E251" s="133" t="s">
        <v>112</v>
      </c>
      <c r="F251" s="82"/>
      <c r="G251" s="82"/>
      <c r="H251" s="82"/>
      <c r="I251" s="82"/>
      <c r="J251" s="82"/>
      <c r="K251" s="82"/>
      <c r="L251" s="82"/>
      <c r="M251" s="82"/>
      <c r="N251" s="82"/>
      <c r="O251" s="82"/>
      <c r="P251" s="289"/>
      <c r="Q251" s="206"/>
      <c r="R251" s="206"/>
      <c r="S251" s="206"/>
      <c r="T251" s="206"/>
      <c r="U251" s="206"/>
      <c r="V251" s="206"/>
      <c r="W251" s="206"/>
      <c r="X251" s="206"/>
      <c r="Y251" s="206"/>
      <c r="Z251" s="206"/>
      <c r="AA251" s="206"/>
      <c r="AB251" s="206"/>
      <c r="AC251" s="206"/>
      <c r="AD251" s="206"/>
      <c r="AE251" s="206"/>
      <c r="AF251" s="206"/>
      <c r="AG251" s="206"/>
      <c r="AH251" s="206"/>
      <c r="AI251" s="206"/>
      <c r="AJ251" s="206"/>
      <c r="AK251" s="206"/>
      <c r="AL251" s="206"/>
      <c r="AM251" s="206"/>
      <c r="AN251" s="206"/>
      <c r="AO251" s="206"/>
      <c r="AP251" s="206"/>
      <c r="AQ251" s="206"/>
      <c r="AR251" s="206"/>
      <c r="AS251" s="206"/>
      <c r="AT251" s="206"/>
    </row>
    <row r="252" spans="1:46" ht="61.5" customHeight="1" x14ac:dyDescent="0.3">
      <c r="A252" s="304" t="s">
        <v>379</v>
      </c>
      <c r="B252" s="305"/>
      <c r="C252" s="75" t="s">
        <v>380</v>
      </c>
      <c r="D252" s="203">
        <v>1</v>
      </c>
      <c r="E252" s="133" t="s">
        <v>112</v>
      </c>
      <c r="F252" s="82"/>
      <c r="G252" s="82"/>
      <c r="H252" s="82"/>
      <c r="I252" s="82"/>
      <c r="J252" s="82"/>
      <c r="K252" s="82"/>
      <c r="L252" s="82"/>
      <c r="M252" s="82"/>
      <c r="N252" s="82"/>
      <c r="O252" s="82"/>
      <c r="P252" s="289"/>
      <c r="Q252" s="206"/>
      <c r="R252" s="206"/>
      <c r="S252" s="206"/>
      <c r="T252" s="206"/>
      <c r="U252" s="206"/>
      <c r="V252" s="206"/>
      <c r="W252" s="206"/>
      <c r="X252" s="206"/>
      <c r="Y252" s="206"/>
      <c r="Z252" s="206"/>
      <c r="AA252" s="206"/>
      <c r="AB252" s="206"/>
      <c r="AC252" s="206"/>
      <c r="AD252" s="206"/>
      <c r="AE252" s="206"/>
      <c r="AF252" s="206"/>
      <c r="AG252" s="206"/>
      <c r="AH252" s="206"/>
      <c r="AI252" s="206"/>
      <c r="AJ252" s="206"/>
      <c r="AK252" s="206"/>
      <c r="AL252" s="206"/>
      <c r="AM252" s="206"/>
      <c r="AN252" s="206"/>
      <c r="AO252" s="206"/>
      <c r="AP252" s="206"/>
      <c r="AQ252" s="206"/>
      <c r="AR252" s="206"/>
      <c r="AS252" s="206"/>
      <c r="AT252" s="206"/>
    </row>
    <row r="253" spans="1:46" ht="63.75" customHeight="1" x14ac:dyDescent="0.3">
      <c r="A253" s="309" t="s">
        <v>381</v>
      </c>
      <c r="B253" s="310"/>
      <c r="C253" s="75" t="s">
        <v>382</v>
      </c>
      <c r="D253" s="203">
        <v>1</v>
      </c>
      <c r="E253" s="133" t="s">
        <v>112</v>
      </c>
      <c r="F253" s="82"/>
      <c r="G253" s="82"/>
      <c r="H253" s="82"/>
      <c r="I253" s="82"/>
      <c r="J253" s="82"/>
      <c r="K253" s="82"/>
      <c r="L253" s="82"/>
      <c r="M253" s="82"/>
      <c r="N253" s="82"/>
      <c r="O253" s="82"/>
      <c r="P253" s="289"/>
      <c r="Q253" s="206"/>
      <c r="R253" s="206"/>
      <c r="S253" s="206"/>
      <c r="T253" s="206"/>
      <c r="U253" s="206"/>
      <c r="V253" s="206"/>
      <c r="W253" s="206"/>
      <c r="X253" s="206"/>
      <c r="Y253" s="206"/>
      <c r="Z253" s="206"/>
      <c r="AA253" s="206"/>
      <c r="AB253" s="206"/>
      <c r="AC253" s="206"/>
      <c r="AD253" s="206"/>
      <c r="AE253" s="206"/>
      <c r="AF253" s="206"/>
      <c r="AG253" s="206"/>
      <c r="AH253" s="206"/>
      <c r="AI253" s="206"/>
      <c r="AJ253" s="206"/>
      <c r="AK253" s="206"/>
      <c r="AL253" s="206"/>
      <c r="AM253" s="206"/>
      <c r="AN253" s="206"/>
      <c r="AO253" s="206"/>
      <c r="AP253" s="206"/>
      <c r="AQ253" s="206"/>
      <c r="AR253" s="206"/>
      <c r="AS253" s="206"/>
      <c r="AT253" s="206"/>
    </row>
    <row r="254" spans="1:46" ht="58.5" customHeight="1" x14ac:dyDescent="0.3">
      <c r="A254" s="309" t="s">
        <v>383</v>
      </c>
      <c r="B254" s="310"/>
      <c r="C254" s="75" t="s">
        <v>384</v>
      </c>
      <c r="D254" s="203"/>
      <c r="E254" s="133" t="s">
        <v>112</v>
      </c>
      <c r="F254" s="82"/>
      <c r="G254" s="82"/>
      <c r="H254" s="82"/>
      <c r="I254" s="82"/>
      <c r="J254" s="82"/>
      <c r="K254" s="82"/>
      <c r="L254" s="82"/>
      <c r="M254" s="82"/>
      <c r="N254" s="82"/>
      <c r="O254" s="82"/>
      <c r="P254" s="289"/>
      <c r="Q254" s="206"/>
      <c r="R254" s="206"/>
      <c r="S254" s="206"/>
      <c r="T254" s="206"/>
      <c r="U254" s="206"/>
      <c r="V254" s="206"/>
      <c r="W254" s="206"/>
      <c r="X254" s="206"/>
      <c r="Y254" s="206"/>
      <c r="Z254" s="206"/>
      <c r="AA254" s="206"/>
      <c r="AB254" s="206"/>
      <c r="AC254" s="206"/>
      <c r="AD254" s="206"/>
      <c r="AE254" s="206"/>
      <c r="AF254" s="206"/>
      <c r="AG254" s="206"/>
      <c r="AH254" s="206"/>
      <c r="AI254" s="206"/>
      <c r="AJ254" s="206"/>
      <c r="AK254" s="206"/>
      <c r="AL254" s="206"/>
      <c r="AM254" s="206"/>
      <c r="AN254" s="206"/>
      <c r="AO254" s="206"/>
      <c r="AP254" s="206"/>
      <c r="AQ254" s="206"/>
      <c r="AR254" s="206"/>
      <c r="AS254" s="206"/>
      <c r="AT254" s="206"/>
    </row>
    <row r="255" spans="1:46" ht="35.1" customHeight="1" x14ac:dyDescent="0.3">
      <c r="A255" s="299"/>
      <c r="B255" s="296"/>
      <c r="C255" s="311"/>
      <c r="D255" s="82"/>
      <c r="E255" s="82"/>
      <c r="F255" s="82"/>
      <c r="G255" s="82"/>
      <c r="H255" s="82"/>
      <c r="I255" s="82"/>
      <c r="J255" s="82"/>
      <c r="K255" s="82"/>
      <c r="L255" s="82"/>
      <c r="M255" s="82"/>
      <c r="N255" s="82"/>
      <c r="O255" s="82"/>
      <c r="P255" s="289"/>
      <c r="Q255" s="206"/>
      <c r="R255" s="206"/>
      <c r="S255" s="206"/>
      <c r="T255" s="206"/>
      <c r="U255" s="206"/>
      <c r="V255" s="206"/>
      <c r="W255" s="206"/>
      <c r="X255" s="206"/>
      <c r="Y255" s="206"/>
      <c r="Z255" s="206"/>
      <c r="AA255" s="206"/>
      <c r="AB255" s="206"/>
      <c r="AC255" s="206"/>
      <c r="AD255" s="206"/>
      <c r="AE255" s="206"/>
      <c r="AF255" s="206"/>
      <c r="AG255" s="206"/>
      <c r="AH255" s="206"/>
      <c r="AI255" s="206"/>
      <c r="AJ255" s="206"/>
      <c r="AK255" s="206"/>
      <c r="AL255" s="206"/>
      <c r="AM255" s="206"/>
      <c r="AN255" s="206"/>
      <c r="AO255" s="206"/>
      <c r="AP255" s="206"/>
      <c r="AQ255" s="206"/>
      <c r="AR255" s="206"/>
      <c r="AS255" s="206"/>
      <c r="AT255" s="206"/>
    </row>
    <row r="256" spans="1:46" ht="35.1" customHeight="1" x14ac:dyDescent="0.3">
      <c r="A256" s="186" t="s">
        <v>385</v>
      </c>
      <c r="B256" s="186"/>
      <c r="C256" s="186"/>
      <c r="D256" s="82"/>
      <c r="E256" s="82"/>
      <c r="F256" s="82"/>
      <c r="G256" s="82"/>
      <c r="H256" s="82"/>
      <c r="I256" s="82"/>
      <c r="J256" s="82"/>
      <c r="K256" s="82"/>
      <c r="L256" s="82"/>
      <c r="M256" s="82"/>
      <c r="N256" s="82"/>
      <c r="O256" s="82"/>
      <c r="P256" s="289"/>
      <c r="Q256" s="206"/>
      <c r="R256" s="206"/>
      <c r="S256" s="206"/>
      <c r="T256" s="206"/>
      <c r="U256" s="206"/>
      <c r="V256" s="206"/>
      <c r="W256" s="206"/>
      <c r="X256" s="206"/>
      <c r="Y256" s="206"/>
      <c r="Z256" s="206"/>
      <c r="AA256" s="206"/>
      <c r="AB256" s="206"/>
      <c r="AC256" s="206"/>
      <c r="AD256" s="206"/>
      <c r="AE256" s="206"/>
      <c r="AF256" s="206"/>
      <c r="AG256" s="206"/>
      <c r="AH256" s="206"/>
      <c r="AI256" s="206"/>
      <c r="AJ256" s="206"/>
      <c r="AK256" s="206"/>
      <c r="AL256" s="206"/>
      <c r="AM256" s="206"/>
      <c r="AN256" s="206"/>
      <c r="AO256" s="206"/>
      <c r="AP256" s="206"/>
      <c r="AQ256" s="206"/>
      <c r="AR256" s="206"/>
      <c r="AS256" s="206"/>
      <c r="AT256" s="206"/>
    </row>
    <row r="257" spans="1:46" ht="35.1" customHeight="1" x14ac:dyDescent="0.3">
      <c r="A257" s="312" t="s">
        <v>386</v>
      </c>
      <c r="B257" s="312"/>
      <c r="C257" s="312"/>
      <c r="D257" s="82"/>
      <c r="E257" s="82"/>
      <c r="F257" s="82"/>
      <c r="G257" s="82"/>
      <c r="H257" s="82"/>
      <c r="I257" s="82"/>
      <c r="J257" s="82"/>
      <c r="K257" s="82"/>
      <c r="L257" s="82"/>
      <c r="M257" s="82"/>
      <c r="N257" s="82"/>
      <c r="O257" s="82"/>
      <c r="P257" s="289"/>
      <c r="Q257" s="206"/>
      <c r="R257" s="206"/>
      <c r="S257" s="206"/>
      <c r="T257" s="206"/>
      <c r="U257" s="206"/>
      <c r="V257" s="206"/>
      <c r="W257" s="206"/>
      <c r="X257" s="206"/>
      <c r="Y257" s="206"/>
      <c r="Z257" s="206"/>
      <c r="AA257" s="206"/>
      <c r="AB257" s="206"/>
      <c r="AC257" s="206"/>
      <c r="AD257" s="206"/>
      <c r="AE257" s="206"/>
      <c r="AF257" s="206"/>
      <c r="AG257" s="206"/>
      <c r="AH257" s="206"/>
      <c r="AI257" s="206"/>
      <c r="AJ257" s="206"/>
      <c r="AK257" s="206"/>
      <c r="AL257" s="206"/>
      <c r="AM257" s="206"/>
      <c r="AN257" s="206"/>
      <c r="AO257" s="206"/>
      <c r="AP257" s="206"/>
      <c r="AQ257" s="206"/>
      <c r="AR257" s="206"/>
      <c r="AS257" s="206"/>
      <c r="AT257" s="206"/>
    </row>
    <row r="258" spans="1:46" ht="35.1" customHeight="1" x14ac:dyDescent="0.3">
      <c r="A258" s="313"/>
      <c r="B258" s="313"/>
      <c r="C258" s="313"/>
      <c r="D258" s="82"/>
      <c r="E258" s="82"/>
      <c r="F258" s="82"/>
      <c r="G258" s="82"/>
      <c r="H258" s="82"/>
      <c r="I258" s="82"/>
      <c r="J258" s="82"/>
      <c r="K258" s="82"/>
      <c r="L258" s="82"/>
      <c r="M258" s="82"/>
      <c r="N258" s="82"/>
      <c r="O258" s="82"/>
      <c r="P258" s="289"/>
      <c r="Q258" s="206"/>
      <c r="R258" s="206"/>
      <c r="S258" s="206"/>
      <c r="T258" s="206"/>
      <c r="U258" s="206"/>
      <c r="V258" s="206"/>
      <c r="W258" s="206"/>
      <c r="X258" s="206"/>
      <c r="Y258" s="206"/>
      <c r="Z258" s="206"/>
      <c r="AA258" s="206"/>
      <c r="AB258" s="206"/>
      <c r="AC258" s="206"/>
      <c r="AD258" s="206"/>
      <c r="AE258" s="206"/>
      <c r="AF258" s="206"/>
      <c r="AG258" s="206"/>
      <c r="AH258" s="206"/>
      <c r="AI258" s="206"/>
      <c r="AJ258" s="206"/>
      <c r="AK258" s="206"/>
      <c r="AL258" s="206"/>
      <c r="AM258" s="206"/>
      <c r="AN258" s="206"/>
      <c r="AO258" s="206"/>
      <c r="AP258" s="206"/>
      <c r="AQ258" s="206"/>
      <c r="AR258" s="206"/>
      <c r="AS258" s="206"/>
      <c r="AT258" s="206"/>
    </row>
    <row r="259" spans="1:46" ht="63.75" customHeight="1" x14ac:dyDescent="0.3">
      <c r="A259" s="285" t="s">
        <v>67</v>
      </c>
      <c r="B259" s="285" t="s">
        <v>46</v>
      </c>
      <c r="C259" s="286" t="s">
        <v>322</v>
      </c>
      <c r="D259" s="82"/>
      <c r="E259" s="82"/>
      <c r="F259" s="82"/>
      <c r="G259" s="82"/>
      <c r="H259" s="82"/>
      <c r="I259" s="82"/>
      <c r="J259" s="82"/>
      <c r="K259" s="82"/>
      <c r="L259" s="82"/>
      <c r="M259" s="82"/>
      <c r="N259" s="82"/>
      <c r="O259" s="82"/>
      <c r="P259" s="289"/>
      <c r="Q259" s="206"/>
      <c r="R259" s="206"/>
      <c r="S259" s="206"/>
      <c r="T259" s="206"/>
      <c r="U259" s="206"/>
      <c r="V259" s="206"/>
      <c r="W259" s="206"/>
      <c r="X259" s="206"/>
      <c r="Y259" s="206"/>
      <c r="Z259" s="206"/>
      <c r="AA259" s="206"/>
      <c r="AB259" s="206"/>
      <c r="AC259" s="206"/>
      <c r="AD259" s="206"/>
      <c r="AE259" s="206"/>
      <c r="AF259" s="206"/>
      <c r="AG259" s="206"/>
      <c r="AH259" s="206"/>
      <c r="AI259" s="206"/>
      <c r="AJ259" s="206"/>
      <c r="AK259" s="206"/>
      <c r="AL259" s="206"/>
      <c r="AM259" s="206"/>
      <c r="AN259" s="206"/>
      <c r="AO259" s="206"/>
      <c r="AP259" s="206"/>
      <c r="AQ259" s="206"/>
      <c r="AR259" s="206"/>
      <c r="AS259" s="206"/>
      <c r="AT259" s="206"/>
    </row>
    <row r="260" spans="1:46" ht="26.25" customHeight="1" x14ac:dyDescent="0.3">
      <c r="A260" s="298">
        <v>1</v>
      </c>
      <c r="B260" s="298">
        <v>2</v>
      </c>
      <c r="C260" s="298">
        <v>3</v>
      </c>
      <c r="D260" s="215"/>
      <c r="E260" s="215"/>
      <c r="F260" s="215"/>
      <c r="G260" s="215"/>
      <c r="H260" s="215"/>
      <c r="I260" s="82"/>
      <c r="J260" s="82"/>
      <c r="K260" s="82"/>
      <c r="L260" s="82"/>
      <c r="M260" s="82"/>
      <c r="N260" s="82"/>
      <c r="O260" s="82"/>
      <c r="P260" s="289"/>
      <c r="Q260" s="206"/>
      <c r="R260" s="206"/>
      <c r="S260" s="206"/>
      <c r="T260" s="206"/>
      <c r="U260" s="206"/>
      <c r="V260" s="206"/>
      <c r="W260" s="206"/>
      <c r="X260" s="206"/>
      <c r="Y260" s="206"/>
      <c r="Z260" s="206"/>
      <c r="AA260" s="206"/>
      <c r="AB260" s="206"/>
      <c r="AC260" s="206"/>
      <c r="AD260" s="206"/>
      <c r="AE260" s="206"/>
      <c r="AF260" s="206"/>
      <c r="AG260" s="206"/>
      <c r="AH260" s="206"/>
      <c r="AI260" s="206"/>
      <c r="AJ260" s="206"/>
      <c r="AK260" s="206"/>
      <c r="AL260" s="206"/>
      <c r="AM260" s="206"/>
      <c r="AN260" s="206"/>
      <c r="AO260" s="206"/>
      <c r="AP260" s="206"/>
      <c r="AQ260" s="206"/>
      <c r="AR260" s="206"/>
      <c r="AS260" s="206"/>
      <c r="AT260" s="206"/>
    </row>
    <row r="261" spans="1:46" ht="58.5" customHeight="1" x14ac:dyDescent="0.35">
      <c r="A261" s="114" t="s">
        <v>387</v>
      </c>
      <c r="B261" s="75" t="s">
        <v>388</v>
      </c>
      <c r="C261" s="267">
        <f>C263+C272</f>
        <v>5.7</v>
      </c>
      <c r="D261" s="314">
        <f>C261-(C263+C272)</f>
        <v>0</v>
      </c>
      <c r="E261" s="315"/>
      <c r="F261" s="215"/>
      <c r="G261" s="215"/>
      <c r="H261" s="215"/>
      <c r="I261" s="82"/>
      <c r="J261" s="82"/>
      <c r="K261" s="82"/>
      <c r="L261" s="82"/>
      <c r="M261" s="82"/>
      <c r="N261" s="82"/>
      <c r="O261" s="289"/>
      <c r="P261" s="316"/>
      <c r="Q261" s="206"/>
      <c r="R261" s="206"/>
      <c r="S261" s="206"/>
      <c r="T261" s="206"/>
      <c r="U261" s="206"/>
      <c r="V261" s="206"/>
      <c r="W261" s="206"/>
      <c r="X261" s="206"/>
      <c r="Y261" s="206"/>
      <c r="Z261" s="206"/>
      <c r="AA261" s="206"/>
      <c r="AB261" s="206"/>
      <c r="AC261" s="206"/>
      <c r="AD261" s="206"/>
      <c r="AE261" s="206"/>
      <c r="AF261" s="206"/>
      <c r="AG261" s="206"/>
      <c r="AH261" s="206"/>
      <c r="AI261" s="206"/>
      <c r="AJ261" s="206"/>
      <c r="AK261" s="206"/>
      <c r="AL261" s="206"/>
      <c r="AM261" s="206"/>
      <c r="AN261" s="206"/>
      <c r="AO261" s="206"/>
      <c r="AP261" s="206"/>
      <c r="AQ261" s="206"/>
      <c r="AR261" s="206"/>
      <c r="AS261" s="206"/>
    </row>
    <row r="262" spans="1:46" ht="58.5" customHeight="1" x14ac:dyDescent="0.35">
      <c r="A262" s="114" t="s">
        <v>389</v>
      </c>
      <c r="B262" s="75" t="s">
        <v>390</v>
      </c>
      <c r="C262" s="317"/>
      <c r="D262" s="314">
        <f>C261-C262</f>
        <v>5.7</v>
      </c>
      <c r="E262" s="215"/>
      <c r="F262" s="215"/>
      <c r="G262" s="215"/>
      <c r="H262" s="215"/>
      <c r="I262" s="82"/>
      <c r="J262" s="82"/>
      <c r="K262" s="82"/>
      <c r="L262" s="82"/>
      <c r="M262" s="82"/>
      <c r="N262" s="82"/>
      <c r="O262" s="289"/>
      <c r="P262" s="316"/>
      <c r="Q262" s="206"/>
      <c r="R262" s="206"/>
      <c r="S262" s="206"/>
      <c r="T262" s="206"/>
      <c r="U262" s="206"/>
      <c r="V262" s="206"/>
      <c r="W262" s="206"/>
      <c r="X262" s="206"/>
      <c r="Y262" s="206"/>
      <c r="Z262" s="206"/>
      <c r="AA262" s="206"/>
      <c r="AB262" s="206"/>
      <c r="AC262" s="206"/>
      <c r="AD262" s="206"/>
      <c r="AE262" s="206"/>
      <c r="AF262" s="206"/>
      <c r="AG262" s="206"/>
      <c r="AH262" s="206"/>
      <c r="AI262" s="206"/>
      <c r="AJ262" s="206"/>
      <c r="AK262" s="206"/>
      <c r="AL262" s="206"/>
      <c r="AM262" s="206"/>
      <c r="AN262" s="206"/>
      <c r="AO262" s="206"/>
      <c r="AP262" s="206"/>
      <c r="AQ262" s="206"/>
      <c r="AR262" s="206"/>
      <c r="AS262" s="206"/>
    </row>
    <row r="263" spans="1:46" ht="87" customHeight="1" x14ac:dyDescent="0.35">
      <c r="A263" s="117" t="s">
        <v>391</v>
      </c>
      <c r="B263" s="75" t="s">
        <v>392</v>
      </c>
      <c r="C263" s="317">
        <v>5.7</v>
      </c>
      <c r="D263" s="314">
        <f>C263-(C264+C267+C269+C271)</f>
        <v>0</v>
      </c>
      <c r="E263" s="215"/>
      <c r="F263" s="215"/>
      <c r="G263" s="215"/>
      <c r="H263" s="215"/>
      <c r="I263" s="82"/>
      <c r="J263" s="82"/>
      <c r="K263" s="82"/>
      <c r="L263" s="82"/>
      <c r="M263" s="82"/>
      <c r="N263" s="82"/>
      <c r="O263" s="289"/>
      <c r="P263" s="316"/>
      <c r="Q263" s="206"/>
      <c r="R263" s="206"/>
      <c r="S263" s="206"/>
      <c r="T263" s="206"/>
      <c r="U263" s="206"/>
      <c r="V263" s="206"/>
      <c r="W263" s="206"/>
      <c r="X263" s="206"/>
      <c r="Y263" s="206"/>
      <c r="Z263" s="206"/>
      <c r="AA263" s="206"/>
      <c r="AB263" s="206"/>
      <c r="AC263" s="206"/>
      <c r="AD263" s="206"/>
      <c r="AE263" s="206"/>
      <c r="AF263" s="206"/>
      <c r="AG263" s="206"/>
      <c r="AH263" s="206"/>
      <c r="AI263" s="206"/>
      <c r="AJ263" s="206"/>
      <c r="AK263" s="206"/>
      <c r="AL263" s="206"/>
      <c r="AM263" s="206"/>
      <c r="AN263" s="206"/>
      <c r="AO263" s="206"/>
      <c r="AP263" s="206"/>
      <c r="AQ263" s="206"/>
      <c r="AR263" s="206"/>
      <c r="AS263" s="206"/>
    </row>
    <row r="264" spans="1:46" ht="129.75" customHeight="1" x14ac:dyDescent="0.35">
      <c r="A264" s="117" t="s">
        <v>393</v>
      </c>
      <c r="B264" s="75" t="s">
        <v>394</v>
      </c>
      <c r="C264" s="317"/>
      <c r="D264" s="314">
        <f>C264-C265-C266</f>
        <v>0</v>
      </c>
      <c r="E264" s="215"/>
      <c r="F264" s="215"/>
      <c r="G264" s="215"/>
      <c r="H264" s="82"/>
      <c r="J264" s="82"/>
      <c r="K264" s="82"/>
      <c r="L264" s="82"/>
      <c r="M264" s="82"/>
      <c r="N264" s="82"/>
      <c r="O264" s="289"/>
      <c r="P264" s="316"/>
      <c r="Q264" s="206"/>
      <c r="R264" s="206"/>
      <c r="S264" s="206"/>
      <c r="T264" s="206"/>
      <c r="U264" s="206"/>
      <c r="V264" s="206"/>
      <c r="W264" s="206"/>
      <c r="X264" s="206"/>
      <c r="Y264" s="206"/>
      <c r="Z264" s="206"/>
      <c r="AA264" s="206"/>
      <c r="AB264" s="206"/>
      <c r="AC264" s="206"/>
      <c r="AD264" s="206"/>
      <c r="AE264" s="206"/>
      <c r="AF264" s="206"/>
      <c r="AG264" s="206"/>
      <c r="AH264" s="206"/>
      <c r="AI264" s="206"/>
      <c r="AJ264" s="206"/>
      <c r="AK264" s="206"/>
      <c r="AL264" s="206"/>
      <c r="AM264" s="206"/>
      <c r="AN264" s="206"/>
      <c r="AO264" s="206"/>
      <c r="AP264" s="206"/>
      <c r="AQ264" s="206"/>
      <c r="AR264" s="206"/>
      <c r="AS264" s="206"/>
    </row>
    <row r="265" spans="1:46" ht="60" customHeight="1" x14ac:dyDescent="0.35">
      <c r="A265" s="114" t="s">
        <v>395</v>
      </c>
      <c r="B265" s="75" t="s">
        <v>396</v>
      </c>
      <c r="C265" s="317"/>
      <c r="D265" s="318"/>
      <c r="E265" s="215"/>
      <c r="F265" s="215"/>
      <c r="G265" s="215"/>
      <c r="H265" s="215"/>
      <c r="I265" s="82"/>
      <c r="J265" s="82"/>
      <c r="K265" s="82"/>
      <c r="L265" s="82"/>
      <c r="M265" s="82"/>
      <c r="N265" s="82"/>
      <c r="O265" s="289"/>
      <c r="P265" s="316"/>
      <c r="Q265" s="206"/>
      <c r="R265" s="206"/>
      <c r="S265" s="206"/>
      <c r="T265" s="206"/>
      <c r="U265" s="206"/>
      <c r="V265" s="206"/>
      <c r="W265" s="206"/>
      <c r="X265" s="206"/>
      <c r="Y265" s="206"/>
      <c r="Z265" s="206"/>
      <c r="AA265" s="206"/>
      <c r="AB265" s="206"/>
      <c r="AC265" s="206"/>
      <c r="AD265" s="206"/>
      <c r="AE265" s="206"/>
      <c r="AF265" s="206"/>
      <c r="AG265" s="206"/>
      <c r="AH265" s="206"/>
      <c r="AI265" s="206"/>
      <c r="AJ265" s="206"/>
      <c r="AK265" s="206"/>
      <c r="AL265" s="206"/>
      <c r="AM265" s="206"/>
      <c r="AN265" s="206"/>
      <c r="AO265" s="206"/>
      <c r="AP265" s="206"/>
      <c r="AQ265" s="206"/>
      <c r="AR265" s="206"/>
      <c r="AS265" s="206"/>
    </row>
    <row r="266" spans="1:46" ht="36" customHeight="1" x14ac:dyDescent="0.35">
      <c r="A266" s="319" t="s">
        <v>397</v>
      </c>
      <c r="B266" s="75" t="s">
        <v>398</v>
      </c>
      <c r="C266" s="317"/>
      <c r="D266" s="318"/>
      <c r="E266" s="215"/>
      <c r="F266" s="215"/>
      <c r="G266" s="215"/>
      <c r="H266" s="215"/>
      <c r="I266" s="82"/>
      <c r="J266" s="82"/>
      <c r="K266" s="82"/>
      <c r="L266" s="82"/>
      <c r="M266" s="82"/>
      <c r="N266" s="82"/>
      <c r="O266" s="289"/>
      <c r="P266" s="316"/>
      <c r="Q266" s="206"/>
      <c r="R266" s="206"/>
      <c r="S266" s="206"/>
      <c r="T266" s="206"/>
      <c r="U266" s="206"/>
      <c r="V266" s="206"/>
      <c r="W266" s="206"/>
      <c r="X266" s="206"/>
      <c r="Y266" s="206"/>
      <c r="Z266" s="206"/>
      <c r="AA266" s="206"/>
      <c r="AB266" s="206"/>
      <c r="AC266" s="206"/>
      <c r="AD266" s="206"/>
      <c r="AE266" s="206"/>
      <c r="AF266" s="206"/>
      <c r="AG266" s="206"/>
      <c r="AH266" s="206"/>
      <c r="AI266" s="206"/>
      <c r="AJ266" s="206"/>
      <c r="AK266" s="206"/>
      <c r="AL266" s="206"/>
      <c r="AM266" s="206"/>
      <c r="AN266" s="206"/>
      <c r="AO266" s="206"/>
      <c r="AP266" s="206"/>
      <c r="AQ266" s="206"/>
      <c r="AR266" s="206"/>
      <c r="AS266" s="206"/>
    </row>
    <row r="267" spans="1:46" ht="106.5" customHeight="1" x14ac:dyDescent="0.35">
      <c r="A267" s="114" t="s">
        <v>399</v>
      </c>
      <c r="B267" s="75" t="s">
        <v>400</v>
      </c>
      <c r="C267" s="317"/>
      <c r="D267" s="314"/>
      <c r="E267" s="215"/>
      <c r="F267" s="215"/>
      <c r="G267" s="215"/>
      <c r="H267" s="215"/>
      <c r="I267" s="82"/>
      <c r="J267" s="82"/>
      <c r="K267" s="82"/>
      <c r="L267" s="82"/>
      <c r="M267" s="82"/>
      <c r="N267" s="82"/>
      <c r="O267" s="289"/>
      <c r="P267" s="316"/>
      <c r="Q267" s="206"/>
      <c r="R267" s="206"/>
      <c r="S267" s="206"/>
      <c r="T267" s="206"/>
      <c r="U267" s="206"/>
      <c r="V267" s="206"/>
      <c r="W267" s="206"/>
      <c r="X267" s="206"/>
      <c r="Y267" s="206"/>
      <c r="Z267" s="206"/>
      <c r="AA267" s="206"/>
      <c r="AB267" s="206"/>
      <c r="AC267" s="206"/>
      <c r="AD267" s="206"/>
      <c r="AE267" s="206"/>
      <c r="AF267" s="206"/>
      <c r="AG267" s="206"/>
      <c r="AH267" s="206"/>
      <c r="AI267" s="206"/>
      <c r="AJ267" s="206"/>
      <c r="AK267" s="206"/>
      <c r="AL267" s="206"/>
      <c r="AM267" s="206"/>
      <c r="AN267" s="206"/>
      <c r="AO267" s="206"/>
      <c r="AP267" s="206"/>
      <c r="AQ267" s="206"/>
      <c r="AR267" s="206"/>
      <c r="AS267" s="206"/>
    </row>
    <row r="268" spans="1:46" ht="57" customHeight="1" x14ac:dyDescent="0.35">
      <c r="A268" s="114" t="s">
        <v>401</v>
      </c>
      <c r="B268" s="75" t="s">
        <v>402</v>
      </c>
      <c r="C268" s="317"/>
      <c r="D268" s="314">
        <f>C267-C268</f>
        <v>0</v>
      </c>
      <c r="E268" s="215"/>
      <c r="F268" s="215"/>
      <c r="G268" s="215"/>
      <c r="H268" s="215"/>
      <c r="I268" s="82"/>
      <c r="J268" s="82"/>
      <c r="K268" s="82"/>
      <c r="L268" s="82"/>
      <c r="M268" s="82"/>
      <c r="N268" s="82"/>
      <c r="O268" s="289"/>
      <c r="P268" s="316"/>
      <c r="Q268" s="206"/>
      <c r="R268" s="206"/>
      <c r="S268" s="206"/>
      <c r="T268" s="206"/>
      <c r="U268" s="206"/>
      <c r="V268" s="206"/>
      <c r="W268" s="206"/>
      <c r="X268" s="206"/>
      <c r="Y268" s="206"/>
      <c r="Z268" s="206"/>
      <c r="AA268" s="206"/>
      <c r="AB268" s="206"/>
      <c r="AC268" s="206"/>
      <c r="AD268" s="206"/>
      <c r="AE268" s="206"/>
      <c r="AF268" s="206"/>
      <c r="AG268" s="206"/>
      <c r="AH268" s="206"/>
      <c r="AI268" s="206"/>
      <c r="AJ268" s="206"/>
      <c r="AK268" s="206"/>
      <c r="AL268" s="206"/>
      <c r="AM268" s="206"/>
      <c r="AN268" s="206"/>
      <c r="AO268" s="206"/>
      <c r="AP268" s="206"/>
      <c r="AQ268" s="206"/>
      <c r="AR268" s="206"/>
      <c r="AS268" s="206"/>
    </row>
    <row r="269" spans="1:46" ht="36" customHeight="1" x14ac:dyDescent="0.35">
      <c r="A269" s="114" t="s">
        <v>403</v>
      </c>
      <c r="B269" s="75" t="s">
        <v>404</v>
      </c>
      <c r="C269" s="317">
        <v>5.7</v>
      </c>
      <c r="D269" s="314"/>
      <c r="E269" s="215"/>
      <c r="F269" s="215"/>
      <c r="G269" s="215"/>
      <c r="H269" s="215"/>
      <c r="I269" s="82"/>
      <c r="J269" s="82"/>
      <c r="K269" s="82"/>
      <c r="L269" s="82"/>
      <c r="M269" s="82"/>
      <c r="N269" s="82"/>
      <c r="O269" s="289"/>
      <c r="P269" s="316"/>
      <c r="Q269" s="206"/>
      <c r="R269" s="206"/>
      <c r="S269" s="206"/>
      <c r="T269" s="206"/>
      <c r="U269" s="206"/>
      <c r="V269" s="206"/>
      <c r="W269" s="206"/>
      <c r="X269" s="206"/>
      <c r="Y269" s="206"/>
      <c r="Z269" s="206"/>
      <c r="AA269" s="206"/>
      <c r="AB269" s="206"/>
      <c r="AC269" s="206"/>
      <c r="AD269" s="206"/>
      <c r="AE269" s="206"/>
      <c r="AF269" s="206"/>
      <c r="AG269" s="206"/>
      <c r="AH269" s="206"/>
      <c r="AI269" s="206"/>
      <c r="AJ269" s="206"/>
      <c r="AK269" s="206"/>
      <c r="AL269" s="206"/>
      <c r="AM269" s="206"/>
      <c r="AN269" s="206"/>
      <c r="AO269" s="206"/>
      <c r="AP269" s="206"/>
      <c r="AQ269" s="206"/>
      <c r="AR269" s="206"/>
      <c r="AS269" s="206"/>
    </row>
    <row r="270" spans="1:46" ht="57" customHeight="1" x14ac:dyDescent="0.35">
      <c r="A270" s="114" t="s">
        <v>405</v>
      </c>
      <c r="B270" s="75" t="s">
        <v>406</v>
      </c>
      <c r="C270" s="317">
        <v>5.7</v>
      </c>
      <c r="D270" s="314">
        <f>C269-C270</f>
        <v>0</v>
      </c>
      <c r="E270" s="215"/>
      <c r="F270" s="215"/>
      <c r="G270" s="215"/>
      <c r="H270" s="215"/>
      <c r="I270" s="82"/>
      <c r="J270" s="82"/>
      <c r="K270" s="82"/>
      <c r="L270" s="82"/>
      <c r="M270" s="82"/>
      <c r="N270" s="82"/>
      <c r="O270" s="289"/>
      <c r="P270" s="316"/>
      <c r="Q270" s="206"/>
      <c r="R270" s="206"/>
      <c r="S270" s="206"/>
      <c r="T270" s="206"/>
      <c r="U270" s="206"/>
      <c r="V270" s="206"/>
      <c r="W270" s="206"/>
      <c r="X270" s="206"/>
      <c r="Y270" s="206"/>
      <c r="Z270" s="206"/>
      <c r="AA270" s="206"/>
      <c r="AB270" s="206"/>
      <c r="AC270" s="206"/>
      <c r="AD270" s="206"/>
      <c r="AE270" s="206"/>
      <c r="AF270" s="206"/>
      <c r="AG270" s="206"/>
      <c r="AH270" s="206"/>
      <c r="AI270" s="206"/>
      <c r="AJ270" s="206"/>
      <c r="AK270" s="206"/>
      <c r="AL270" s="206"/>
      <c r="AM270" s="206"/>
      <c r="AN270" s="206"/>
      <c r="AO270" s="206"/>
      <c r="AP270" s="206"/>
      <c r="AQ270" s="206"/>
      <c r="AR270" s="206"/>
      <c r="AS270" s="206"/>
    </row>
    <row r="271" spans="1:46" ht="35.1" customHeight="1" x14ac:dyDescent="0.4">
      <c r="A271" s="114" t="s">
        <v>407</v>
      </c>
      <c r="B271" s="75" t="s">
        <v>408</v>
      </c>
      <c r="C271" s="317"/>
      <c r="D271" s="320"/>
      <c r="E271" s="215"/>
      <c r="F271" s="215"/>
      <c r="G271" s="215"/>
      <c r="H271" s="215"/>
      <c r="I271" s="82"/>
      <c r="J271" s="82"/>
      <c r="K271" s="82"/>
      <c r="L271" s="82"/>
      <c r="M271" s="82"/>
      <c r="N271" s="82"/>
      <c r="O271" s="289"/>
      <c r="P271" s="316"/>
      <c r="Q271" s="206"/>
      <c r="R271" s="206"/>
      <c r="S271" s="206"/>
      <c r="T271" s="206"/>
      <c r="U271" s="206"/>
      <c r="V271" s="206"/>
      <c r="W271" s="206"/>
      <c r="X271" s="206"/>
      <c r="Y271" s="206"/>
      <c r="Z271" s="206"/>
      <c r="AA271" s="206"/>
      <c r="AB271" s="206"/>
      <c r="AC271" s="206"/>
      <c r="AD271" s="206"/>
      <c r="AE271" s="206"/>
      <c r="AF271" s="206"/>
      <c r="AG271" s="206"/>
      <c r="AH271" s="206"/>
      <c r="AI271" s="206"/>
      <c r="AJ271" s="206"/>
      <c r="AK271" s="206"/>
      <c r="AL271" s="206"/>
      <c r="AM271" s="206"/>
      <c r="AN271" s="206"/>
      <c r="AO271" s="206"/>
      <c r="AP271" s="206"/>
      <c r="AQ271" s="206"/>
      <c r="AR271" s="206"/>
      <c r="AS271" s="206"/>
    </row>
    <row r="272" spans="1:46" ht="84" customHeight="1" x14ac:dyDescent="0.4">
      <c r="A272" s="114" t="s">
        <v>409</v>
      </c>
      <c r="B272" s="75" t="s">
        <v>410</v>
      </c>
      <c r="C272" s="317"/>
      <c r="D272" s="320"/>
      <c r="E272" s="215"/>
      <c r="F272" s="215"/>
      <c r="G272" s="215"/>
      <c r="H272" s="215"/>
      <c r="I272" s="82"/>
      <c r="J272" s="82"/>
      <c r="K272" s="82"/>
      <c r="L272" s="82"/>
      <c r="M272" s="82"/>
      <c r="N272" s="82"/>
      <c r="O272" s="289"/>
      <c r="P272" s="316"/>
      <c r="Q272" s="206"/>
      <c r="R272" s="206"/>
      <c r="S272" s="206"/>
      <c r="T272" s="206"/>
      <c r="U272" s="206"/>
      <c r="V272" s="206"/>
      <c r="W272" s="206"/>
      <c r="X272" s="206"/>
      <c r="Y272" s="206"/>
      <c r="Z272" s="206"/>
      <c r="AA272" s="206"/>
      <c r="AB272" s="206"/>
      <c r="AC272" s="206"/>
      <c r="AD272" s="206"/>
      <c r="AE272" s="206"/>
      <c r="AF272" s="206"/>
      <c r="AG272" s="206"/>
      <c r="AH272" s="206"/>
      <c r="AI272" s="206"/>
      <c r="AJ272" s="206"/>
      <c r="AK272" s="206"/>
      <c r="AL272" s="206"/>
      <c r="AM272" s="206"/>
      <c r="AN272" s="206"/>
      <c r="AO272" s="206"/>
      <c r="AP272" s="206"/>
      <c r="AQ272" s="206"/>
      <c r="AR272" s="206"/>
      <c r="AS272" s="206"/>
    </row>
    <row r="273" spans="1:46" ht="35.1" customHeight="1" x14ac:dyDescent="0.3">
      <c r="A273" s="299"/>
      <c r="B273" s="296"/>
      <c r="C273" s="311"/>
      <c r="D273" s="82"/>
      <c r="E273" s="82"/>
      <c r="F273" s="82"/>
      <c r="G273" s="82"/>
      <c r="H273" s="82"/>
      <c r="I273" s="82"/>
      <c r="J273" s="82"/>
      <c r="K273" s="82"/>
      <c r="L273" s="82"/>
      <c r="M273" s="82"/>
      <c r="N273" s="82"/>
      <c r="O273" s="82"/>
      <c r="P273" s="289"/>
      <c r="Q273" s="206"/>
      <c r="R273" s="206"/>
      <c r="S273" s="206"/>
      <c r="T273" s="206"/>
      <c r="U273" s="206"/>
      <c r="V273" s="206"/>
      <c r="W273" s="206"/>
      <c r="X273" s="206"/>
      <c r="Y273" s="206"/>
      <c r="Z273" s="206"/>
      <c r="AA273" s="206"/>
      <c r="AB273" s="206"/>
      <c r="AC273" s="206"/>
      <c r="AD273" s="206"/>
      <c r="AE273" s="206"/>
      <c r="AF273" s="206"/>
      <c r="AG273" s="206"/>
      <c r="AH273" s="206"/>
      <c r="AI273" s="206"/>
      <c r="AJ273" s="206"/>
      <c r="AK273" s="206"/>
      <c r="AL273" s="206"/>
      <c r="AM273" s="206"/>
      <c r="AN273" s="206"/>
      <c r="AO273" s="206"/>
      <c r="AP273" s="206"/>
      <c r="AQ273" s="206"/>
      <c r="AR273" s="206"/>
      <c r="AS273" s="206"/>
      <c r="AT273" s="206"/>
    </row>
    <row r="274" spans="1:46" ht="35.1" customHeight="1" x14ac:dyDescent="0.3">
      <c r="A274" s="186" t="s">
        <v>411</v>
      </c>
      <c r="B274" s="186"/>
      <c r="C274" s="186"/>
      <c r="D274" s="82"/>
      <c r="E274" s="82"/>
      <c r="F274" s="82"/>
      <c r="G274" s="82"/>
      <c r="H274" s="82"/>
      <c r="I274" s="82"/>
      <c r="J274" s="82"/>
      <c r="K274" s="82"/>
      <c r="L274" s="82"/>
      <c r="M274" s="82"/>
      <c r="N274" s="82"/>
      <c r="O274" s="82"/>
      <c r="P274" s="289"/>
      <c r="Q274" s="206"/>
      <c r="R274" s="206"/>
      <c r="S274" s="206"/>
      <c r="T274" s="206"/>
      <c r="U274" s="206"/>
      <c r="V274" s="206"/>
      <c r="W274" s="206"/>
      <c r="X274" s="206"/>
      <c r="Y274" s="206"/>
      <c r="Z274" s="206"/>
      <c r="AA274" s="206"/>
      <c r="AB274" s="206"/>
      <c r="AC274" s="206"/>
      <c r="AD274" s="206"/>
      <c r="AE274" s="206"/>
      <c r="AF274" s="206"/>
      <c r="AG274" s="206"/>
      <c r="AH274" s="206"/>
      <c r="AI274" s="206"/>
      <c r="AJ274" s="206"/>
      <c r="AK274" s="206"/>
      <c r="AL274" s="206"/>
      <c r="AM274" s="206"/>
      <c r="AN274" s="206"/>
      <c r="AO274" s="206"/>
      <c r="AP274" s="206"/>
      <c r="AQ274" s="206"/>
      <c r="AR274" s="206"/>
      <c r="AS274" s="206"/>
      <c r="AT274" s="206"/>
    </row>
    <row r="275" spans="1:46" ht="35.1" customHeight="1" x14ac:dyDescent="0.3">
      <c r="A275" s="312" t="s">
        <v>412</v>
      </c>
      <c r="B275" s="312"/>
      <c r="C275" s="312"/>
      <c r="D275" s="82"/>
      <c r="E275" s="82"/>
      <c r="F275" s="82"/>
      <c r="G275" s="82"/>
      <c r="H275" s="82"/>
      <c r="I275" s="82"/>
      <c r="J275" s="82"/>
      <c r="K275" s="82"/>
      <c r="L275" s="82"/>
      <c r="M275" s="82"/>
      <c r="N275" s="82"/>
      <c r="O275" s="82"/>
      <c r="P275" s="289"/>
      <c r="Q275" s="206"/>
      <c r="R275" s="206"/>
      <c r="S275" s="206"/>
      <c r="T275" s="206"/>
      <c r="U275" s="206"/>
      <c r="V275" s="206"/>
      <c r="W275" s="206"/>
      <c r="X275" s="206"/>
      <c r="Y275" s="206"/>
      <c r="Z275" s="206"/>
      <c r="AA275" s="206"/>
      <c r="AB275" s="206"/>
      <c r="AC275" s="206"/>
      <c r="AD275" s="206"/>
      <c r="AE275" s="206"/>
      <c r="AF275" s="206"/>
      <c r="AG275" s="206"/>
      <c r="AH275" s="206"/>
      <c r="AI275" s="206"/>
      <c r="AJ275" s="206"/>
      <c r="AK275" s="206"/>
      <c r="AL275" s="206"/>
      <c r="AM275" s="206"/>
      <c r="AN275" s="206"/>
      <c r="AO275" s="206"/>
      <c r="AP275" s="206"/>
      <c r="AQ275" s="206"/>
      <c r="AR275" s="206"/>
      <c r="AS275" s="206"/>
      <c r="AT275" s="206"/>
    </row>
    <row r="276" spans="1:46" ht="35.1" customHeight="1" x14ac:dyDescent="0.3">
      <c r="A276" s="149"/>
      <c r="B276" s="149"/>
      <c r="C276" s="149"/>
      <c r="D276" s="82"/>
      <c r="E276" s="82"/>
      <c r="F276" s="82"/>
      <c r="G276" s="82"/>
      <c r="H276" s="82"/>
      <c r="I276" s="82"/>
      <c r="J276" s="82"/>
      <c r="K276" s="82"/>
      <c r="L276" s="82"/>
      <c r="M276" s="82"/>
      <c r="N276" s="82"/>
      <c r="O276" s="82"/>
      <c r="P276" s="289"/>
      <c r="Q276" s="206"/>
      <c r="R276" s="206"/>
      <c r="S276" s="206"/>
      <c r="T276" s="206"/>
      <c r="U276" s="206"/>
      <c r="V276" s="206"/>
      <c r="W276" s="206"/>
      <c r="X276" s="206"/>
      <c r="Y276" s="206"/>
      <c r="Z276" s="206"/>
      <c r="AA276" s="206"/>
      <c r="AB276" s="206"/>
      <c r="AC276" s="206"/>
      <c r="AD276" s="206"/>
      <c r="AE276" s="206"/>
      <c r="AF276" s="206"/>
      <c r="AG276" s="206"/>
      <c r="AH276" s="206"/>
      <c r="AI276" s="206"/>
      <c r="AJ276" s="206"/>
      <c r="AK276" s="206"/>
      <c r="AL276" s="206"/>
      <c r="AM276" s="206"/>
      <c r="AN276" s="206"/>
      <c r="AO276" s="206"/>
      <c r="AP276" s="206"/>
      <c r="AQ276" s="206"/>
      <c r="AR276" s="206"/>
      <c r="AS276" s="206"/>
      <c r="AT276" s="206"/>
    </row>
    <row r="277" spans="1:46" ht="65.25" customHeight="1" x14ac:dyDescent="0.3">
      <c r="A277" s="285" t="s">
        <v>67</v>
      </c>
      <c r="B277" s="285" t="s">
        <v>46</v>
      </c>
      <c r="C277" s="286" t="s">
        <v>322</v>
      </c>
      <c r="D277" s="82"/>
      <c r="E277" s="82"/>
      <c r="F277" s="82"/>
      <c r="G277" s="82"/>
      <c r="H277" s="82"/>
      <c r="I277" s="82"/>
      <c r="J277" s="82"/>
      <c r="K277" s="82"/>
      <c r="L277" s="82"/>
      <c r="M277" s="82"/>
      <c r="N277" s="82"/>
      <c r="O277" s="82"/>
      <c r="P277" s="289"/>
      <c r="Q277" s="206"/>
      <c r="R277" s="206"/>
      <c r="S277" s="206"/>
      <c r="T277" s="206"/>
      <c r="U277" s="206"/>
      <c r="V277" s="206"/>
      <c r="W277" s="206"/>
      <c r="X277" s="206"/>
      <c r="Y277" s="206"/>
      <c r="Z277" s="206"/>
      <c r="AA277" s="206"/>
      <c r="AB277" s="206"/>
      <c r="AC277" s="206"/>
      <c r="AD277" s="206"/>
      <c r="AE277" s="206"/>
      <c r="AF277" s="206"/>
      <c r="AG277" s="206"/>
      <c r="AH277" s="206"/>
      <c r="AI277" s="206"/>
      <c r="AJ277" s="206"/>
      <c r="AK277" s="206"/>
      <c r="AL277" s="206"/>
      <c r="AM277" s="206"/>
      <c r="AN277" s="206"/>
      <c r="AO277" s="206"/>
      <c r="AP277" s="206"/>
      <c r="AQ277" s="206"/>
      <c r="AR277" s="206"/>
      <c r="AS277" s="206"/>
      <c r="AT277" s="206"/>
    </row>
    <row r="278" spans="1:46" ht="24" customHeight="1" x14ac:dyDescent="0.3">
      <c r="A278" s="298">
        <v>1</v>
      </c>
      <c r="B278" s="298">
        <v>2</v>
      </c>
      <c r="C278" s="298">
        <v>3</v>
      </c>
      <c r="D278" s="82"/>
      <c r="E278" s="82"/>
      <c r="F278" s="82"/>
      <c r="G278" s="82"/>
      <c r="H278" s="82"/>
      <c r="I278" s="82"/>
      <c r="J278" s="82"/>
      <c r="K278" s="82"/>
      <c r="L278" s="82"/>
      <c r="M278" s="82"/>
      <c r="N278" s="82"/>
      <c r="O278" s="82"/>
      <c r="P278" s="289"/>
      <c r="Q278" s="206"/>
      <c r="R278" s="206"/>
      <c r="S278" s="206"/>
      <c r="T278" s="206"/>
      <c r="U278" s="206"/>
      <c r="V278" s="206"/>
      <c r="W278" s="206"/>
      <c r="X278" s="206"/>
      <c r="Y278" s="206"/>
      <c r="Z278" s="206"/>
      <c r="AA278" s="206"/>
      <c r="AB278" s="206"/>
      <c r="AC278" s="206"/>
      <c r="AD278" s="206"/>
      <c r="AE278" s="206"/>
      <c r="AF278" s="206"/>
      <c r="AG278" s="206"/>
      <c r="AH278" s="206"/>
      <c r="AI278" s="206"/>
      <c r="AJ278" s="206"/>
      <c r="AK278" s="206"/>
      <c r="AL278" s="206"/>
      <c r="AM278" s="206"/>
      <c r="AN278" s="206"/>
      <c r="AO278" s="206"/>
      <c r="AP278" s="206"/>
      <c r="AQ278" s="206"/>
      <c r="AR278" s="206"/>
      <c r="AS278" s="206"/>
      <c r="AT278" s="206"/>
    </row>
    <row r="279" spans="1:46" ht="58.5" customHeight="1" x14ac:dyDescent="0.35">
      <c r="A279" s="114" t="s">
        <v>413</v>
      </c>
      <c r="B279" s="75" t="s">
        <v>414</v>
      </c>
      <c r="C279" s="267">
        <f>C263</f>
        <v>5.7</v>
      </c>
      <c r="D279" s="314">
        <f>C279-(C280+C281+C282)</f>
        <v>0</v>
      </c>
      <c r="E279" s="215"/>
      <c r="F279" s="215"/>
      <c r="G279" s="82"/>
      <c r="H279" s="82"/>
      <c r="I279" s="82"/>
      <c r="J279" s="82"/>
      <c r="K279" s="82"/>
      <c r="L279" s="82"/>
      <c r="M279" s="82"/>
      <c r="N279" s="82"/>
      <c r="O279" s="289"/>
      <c r="P279" s="321"/>
      <c r="Q279" s="206"/>
      <c r="R279" s="206"/>
      <c r="S279" s="206"/>
      <c r="T279" s="206"/>
      <c r="U279" s="206"/>
      <c r="V279" s="206"/>
      <c r="W279" s="206"/>
      <c r="X279" s="206"/>
      <c r="Y279" s="206"/>
      <c r="Z279" s="206"/>
      <c r="AA279" s="206"/>
      <c r="AB279" s="206"/>
      <c r="AC279" s="206"/>
      <c r="AD279" s="206"/>
      <c r="AE279" s="206"/>
      <c r="AF279" s="206"/>
      <c r="AG279" s="206"/>
      <c r="AH279" s="206"/>
      <c r="AI279" s="206"/>
      <c r="AJ279" s="206"/>
      <c r="AK279" s="206"/>
      <c r="AL279" s="206"/>
      <c r="AM279" s="206"/>
      <c r="AN279" s="206"/>
      <c r="AO279" s="206"/>
      <c r="AP279" s="206"/>
      <c r="AQ279" s="206"/>
      <c r="AR279" s="206"/>
      <c r="AS279" s="206"/>
    </row>
    <row r="280" spans="1:46" ht="61.5" customHeight="1" x14ac:dyDescent="0.4">
      <c r="A280" s="114" t="s">
        <v>415</v>
      </c>
      <c r="B280" s="75" t="s">
        <v>416</v>
      </c>
      <c r="C280" s="317"/>
      <c r="D280" s="322"/>
      <c r="E280" s="215"/>
      <c r="F280" s="215"/>
      <c r="G280" s="82"/>
      <c r="H280" s="82"/>
      <c r="I280" s="82"/>
      <c r="J280" s="82"/>
      <c r="K280" s="82"/>
      <c r="L280" s="82"/>
      <c r="M280" s="82"/>
      <c r="N280" s="82"/>
      <c r="O280" s="289"/>
      <c r="P280" s="316"/>
      <c r="Q280" s="206"/>
      <c r="R280" s="206"/>
      <c r="S280" s="206"/>
      <c r="T280" s="206"/>
      <c r="U280" s="206"/>
      <c r="V280" s="206"/>
      <c r="W280" s="206"/>
      <c r="X280" s="206"/>
      <c r="Y280" s="206"/>
      <c r="Z280" s="206"/>
      <c r="AA280" s="206"/>
      <c r="AB280" s="206"/>
      <c r="AC280" s="206"/>
      <c r="AD280" s="206"/>
      <c r="AE280" s="206"/>
      <c r="AF280" s="206"/>
      <c r="AG280" s="206"/>
      <c r="AH280" s="206"/>
      <c r="AI280" s="206"/>
      <c r="AJ280" s="206"/>
      <c r="AK280" s="206"/>
      <c r="AL280" s="206"/>
      <c r="AM280" s="206"/>
      <c r="AN280" s="206"/>
      <c r="AO280" s="206"/>
      <c r="AP280" s="206"/>
      <c r="AQ280" s="206"/>
      <c r="AR280" s="206"/>
      <c r="AS280" s="206"/>
    </row>
    <row r="281" spans="1:46" ht="48" customHeight="1" x14ac:dyDescent="0.4">
      <c r="A281" s="114" t="s">
        <v>417</v>
      </c>
      <c r="B281" s="75" t="s">
        <v>418</v>
      </c>
      <c r="C281" s="317">
        <v>5.7</v>
      </c>
      <c r="D281" s="322"/>
      <c r="E281" s="215"/>
      <c r="F281" s="215"/>
      <c r="G281" s="82"/>
      <c r="H281" s="82"/>
      <c r="I281" s="82"/>
      <c r="J281" s="82"/>
      <c r="K281" s="82"/>
      <c r="L281" s="82"/>
      <c r="M281" s="82"/>
      <c r="N281" s="82"/>
      <c r="O281" s="289"/>
      <c r="P281" s="316"/>
      <c r="Q281" s="206"/>
      <c r="R281" s="206"/>
      <c r="S281" s="206"/>
      <c r="T281" s="206"/>
      <c r="U281" s="206"/>
      <c r="V281" s="206"/>
      <c r="W281" s="206"/>
      <c r="X281" s="206"/>
      <c r="Y281" s="206"/>
      <c r="Z281" s="206"/>
      <c r="AA281" s="206"/>
      <c r="AB281" s="206"/>
      <c r="AC281" s="206"/>
      <c r="AD281" s="206"/>
      <c r="AE281" s="206"/>
      <c r="AF281" s="206"/>
      <c r="AG281" s="206"/>
      <c r="AH281" s="206"/>
      <c r="AI281" s="206"/>
      <c r="AJ281" s="206"/>
      <c r="AK281" s="206"/>
      <c r="AL281" s="206"/>
      <c r="AM281" s="206"/>
      <c r="AN281" s="206"/>
      <c r="AO281" s="206"/>
      <c r="AP281" s="206"/>
      <c r="AQ281" s="206"/>
      <c r="AR281" s="206"/>
      <c r="AS281" s="206"/>
    </row>
    <row r="282" spans="1:46" ht="48" customHeight="1" x14ac:dyDescent="0.4">
      <c r="A282" s="114" t="s">
        <v>419</v>
      </c>
      <c r="B282" s="75" t="s">
        <v>420</v>
      </c>
      <c r="C282" s="317"/>
      <c r="D282" s="322"/>
      <c r="E282" s="215"/>
      <c r="F282" s="215"/>
      <c r="G282" s="82"/>
      <c r="H282" s="82"/>
      <c r="I282" s="82"/>
      <c r="J282" s="82"/>
      <c r="K282" s="82"/>
      <c r="L282" s="82"/>
      <c r="M282" s="82"/>
      <c r="N282" s="82"/>
      <c r="O282" s="289"/>
      <c r="P282" s="316"/>
      <c r="Q282" s="206"/>
      <c r="R282" s="206"/>
      <c r="S282" s="206"/>
      <c r="T282" s="206"/>
      <c r="U282" s="206"/>
      <c r="V282" s="206"/>
      <c r="W282" s="206"/>
      <c r="X282" s="206"/>
      <c r="Y282" s="206"/>
      <c r="Z282" s="206"/>
      <c r="AA282" s="206"/>
      <c r="AB282" s="206"/>
      <c r="AC282" s="206"/>
      <c r="AD282" s="206"/>
      <c r="AE282" s="206"/>
      <c r="AF282" s="206"/>
      <c r="AG282" s="206"/>
      <c r="AH282" s="206"/>
      <c r="AI282" s="206"/>
      <c r="AJ282" s="206"/>
      <c r="AK282" s="206"/>
      <c r="AL282" s="206"/>
      <c r="AM282" s="206"/>
      <c r="AN282" s="206"/>
      <c r="AO282" s="206"/>
      <c r="AP282" s="206"/>
      <c r="AQ282" s="206"/>
      <c r="AR282" s="206"/>
      <c r="AS282" s="206"/>
    </row>
    <row r="283" spans="1:46" ht="54.75" customHeight="1" x14ac:dyDescent="0.4">
      <c r="A283" s="114" t="s">
        <v>421</v>
      </c>
      <c r="B283" s="75" t="s">
        <v>422</v>
      </c>
      <c r="C283" s="317"/>
      <c r="D283" s="322"/>
      <c r="E283" s="215"/>
      <c r="F283" s="215"/>
      <c r="G283" s="82"/>
      <c r="H283" s="82"/>
      <c r="I283" s="82"/>
      <c r="J283" s="82"/>
      <c r="K283" s="82"/>
      <c r="L283" s="82"/>
      <c r="M283" s="82"/>
      <c r="N283" s="82"/>
      <c r="O283" s="289"/>
      <c r="P283" s="316"/>
      <c r="Q283" s="206"/>
      <c r="R283" s="206"/>
      <c r="S283" s="206"/>
      <c r="T283" s="206"/>
      <c r="U283" s="206"/>
      <c r="V283" s="206"/>
      <c r="W283" s="206"/>
      <c r="X283" s="206"/>
      <c r="Y283" s="206"/>
      <c r="Z283" s="206"/>
      <c r="AA283" s="206"/>
      <c r="AB283" s="206"/>
      <c r="AC283" s="206"/>
      <c r="AD283" s="206"/>
      <c r="AE283" s="206"/>
      <c r="AF283" s="206"/>
      <c r="AG283" s="206"/>
      <c r="AH283" s="206"/>
      <c r="AI283" s="206"/>
      <c r="AJ283" s="206"/>
      <c r="AK283" s="206"/>
      <c r="AL283" s="206"/>
      <c r="AM283" s="206"/>
      <c r="AN283" s="206"/>
      <c r="AO283" s="206"/>
      <c r="AP283" s="206"/>
      <c r="AQ283" s="206"/>
      <c r="AR283" s="206"/>
      <c r="AS283" s="206"/>
    </row>
    <row r="284" spans="1:46" ht="46.5" customHeight="1" x14ac:dyDescent="0.4">
      <c r="A284" s="114" t="s">
        <v>423</v>
      </c>
      <c r="B284" s="75" t="s">
        <v>424</v>
      </c>
      <c r="C284" s="317"/>
      <c r="D284" s="322" t="s">
        <v>425</v>
      </c>
      <c r="E284" s="215"/>
      <c r="F284" s="215"/>
      <c r="G284" s="82"/>
      <c r="H284" s="82"/>
      <c r="I284" s="82"/>
      <c r="J284" s="82"/>
      <c r="K284" s="82"/>
      <c r="L284" s="82"/>
      <c r="M284" s="82"/>
      <c r="N284" s="82"/>
      <c r="O284" s="289"/>
      <c r="P284" s="316"/>
      <c r="Q284" s="206"/>
      <c r="R284" s="206"/>
      <c r="S284" s="206"/>
      <c r="T284" s="206"/>
      <c r="U284" s="206"/>
      <c r="V284" s="206"/>
      <c r="W284" s="206"/>
      <c r="X284" s="206"/>
      <c r="Y284" s="206"/>
      <c r="Z284" s="206"/>
      <c r="AA284" s="206"/>
      <c r="AB284" s="206"/>
      <c r="AC284" s="206"/>
      <c r="AD284" s="206"/>
      <c r="AE284" s="206"/>
      <c r="AF284" s="206"/>
      <c r="AG284" s="206"/>
      <c r="AH284" s="206"/>
      <c r="AI284" s="206"/>
      <c r="AJ284" s="206"/>
      <c r="AK284" s="206"/>
      <c r="AL284" s="206"/>
      <c r="AM284" s="206"/>
      <c r="AN284" s="206"/>
      <c r="AO284" s="206"/>
      <c r="AP284" s="206"/>
      <c r="AQ284" s="206"/>
      <c r="AR284" s="206"/>
      <c r="AS284" s="206"/>
    </row>
    <row r="285" spans="1:46" ht="35.1" customHeight="1" x14ac:dyDescent="0.3">
      <c r="A285" s="299"/>
      <c r="B285" s="296"/>
      <c r="C285" s="311"/>
      <c r="D285" s="215"/>
      <c r="E285" s="215"/>
      <c r="F285" s="215"/>
      <c r="G285" s="82"/>
      <c r="H285" s="82"/>
      <c r="I285" s="82"/>
      <c r="J285" s="82"/>
      <c r="K285" s="82"/>
      <c r="L285" s="82"/>
      <c r="M285" s="82"/>
      <c r="N285" s="82"/>
      <c r="O285" s="82"/>
      <c r="P285" s="289"/>
      <c r="Q285" s="206"/>
      <c r="R285" s="206"/>
      <c r="S285" s="206"/>
      <c r="T285" s="206"/>
      <c r="U285" s="206"/>
      <c r="V285" s="206"/>
      <c r="W285" s="206"/>
      <c r="X285" s="206"/>
      <c r="Y285" s="206"/>
      <c r="Z285" s="206"/>
      <c r="AA285" s="206"/>
      <c r="AB285" s="206"/>
      <c r="AC285" s="206"/>
      <c r="AD285" s="206"/>
      <c r="AE285" s="206"/>
      <c r="AF285" s="206"/>
      <c r="AG285" s="206"/>
      <c r="AH285" s="206"/>
      <c r="AI285" s="206"/>
      <c r="AJ285" s="206"/>
      <c r="AK285" s="206"/>
      <c r="AL285" s="206"/>
      <c r="AM285" s="206"/>
      <c r="AN285" s="206"/>
      <c r="AO285" s="206"/>
      <c r="AP285" s="206"/>
      <c r="AQ285" s="206"/>
      <c r="AR285" s="206"/>
      <c r="AS285" s="206"/>
      <c r="AT285" s="206"/>
    </row>
    <row r="286" spans="1:46" ht="35.1" customHeight="1" x14ac:dyDescent="0.3">
      <c r="A286" s="323" t="s">
        <v>426</v>
      </c>
      <c r="B286" s="324"/>
      <c r="C286" s="325" t="s">
        <v>427</v>
      </c>
      <c r="D286" s="324"/>
      <c r="E286" s="326" t="s">
        <v>428</v>
      </c>
      <c r="F286" s="215"/>
      <c r="G286" s="326"/>
      <c r="H286" s="215"/>
      <c r="I286" s="215"/>
      <c r="J286" s="215"/>
      <c r="K286" s="215"/>
      <c r="L286" s="215"/>
      <c r="M286" s="82"/>
      <c r="N286" s="82"/>
      <c r="O286" s="82"/>
      <c r="P286" s="82"/>
      <c r="Q286" s="206"/>
      <c r="R286" s="206"/>
      <c r="S286" s="206"/>
      <c r="T286" s="206"/>
      <c r="U286" s="206"/>
      <c r="V286" s="206"/>
      <c r="W286" s="206"/>
      <c r="X286" s="206"/>
      <c r="Y286" s="206"/>
      <c r="Z286" s="206"/>
      <c r="AA286" s="206"/>
      <c r="AB286" s="206"/>
      <c r="AC286" s="206"/>
      <c r="AD286" s="206"/>
      <c r="AE286" s="206"/>
      <c r="AF286" s="206"/>
      <c r="AG286" s="206"/>
      <c r="AH286" s="206"/>
      <c r="AI286" s="206"/>
      <c r="AJ286" s="206"/>
      <c r="AK286" s="206"/>
      <c r="AL286" s="206"/>
      <c r="AM286" s="206"/>
      <c r="AN286" s="206"/>
      <c r="AO286" s="206"/>
      <c r="AP286" s="206"/>
      <c r="AQ286" s="206"/>
      <c r="AR286" s="206"/>
      <c r="AS286" s="206"/>
      <c r="AT286" s="206"/>
    </row>
    <row r="287" spans="1:46" ht="35.1" customHeight="1" x14ac:dyDescent="0.3">
      <c r="A287" s="327"/>
      <c r="B287" s="324"/>
      <c r="C287" s="328" t="s">
        <v>429</v>
      </c>
      <c r="D287" s="324"/>
      <c r="E287" s="328" t="s">
        <v>430</v>
      </c>
      <c r="F287" s="215"/>
      <c r="G287" s="328" t="s">
        <v>431</v>
      </c>
      <c r="H287" s="215"/>
      <c r="I287" s="215"/>
      <c r="J287" s="215"/>
      <c r="K287" s="215"/>
      <c r="L287" s="215"/>
      <c r="M287" s="82"/>
      <c r="N287" s="82"/>
      <c r="O287" s="82"/>
      <c r="P287" s="82"/>
      <c r="Q287" s="206"/>
      <c r="R287" s="206"/>
      <c r="S287" s="206"/>
      <c r="T287" s="206"/>
      <c r="U287" s="206"/>
      <c r="V287" s="206"/>
      <c r="W287" s="206"/>
      <c r="X287" s="206"/>
      <c r="Y287" s="206"/>
      <c r="Z287" s="206"/>
      <c r="AA287" s="206"/>
      <c r="AB287" s="206"/>
      <c r="AC287" s="206"/>
      <c r="AD287" s="206"/>
      <c r="AE287" s="206"/>
      <c r="AF287" s="206"/>
      <c r="AG287" s="206"/>
      <c r="AH287" s="206"/>
      <c r="AI287" s="206"/>
      <c r="AJ287" s="206"/>
      <c r="AK287" s="206"/>
      <c r="AL287" s="206"/>
      <c r="AM287" s="206"/>
      <c r="AN287" s="206"/>
      <c r="AO287" s="206"/>
      <c r="AP287" s="206"/>
      <c r="AQ287" s="206"/>
      <c r="AR287" s="206"/>
      <c r="AS287" s="206"/>
      <c r="AT287" s="206"/>
    </row>
    <row r="288" spans="1:46" ht="35.1" customHeight="1" x14ac:dyDescent="0.3">
      <c r="A288" s="324"/>
      <c r="B288" s="324"/>
      <c r="C288" s="325" t="s">
        <v>432</v>
      </c>
      <c r="D288" s="324"/>
      <c r="E288" s="326" t="s">
        <v>433</v>
      </c>
      <c r="F288" s="215"/>
      <c r="G288" s="326" t="s">
        <v>434</v>
      </c>
      <c r="H288" s="215"/>
      <c r="I288" s="215"/>
      <c r="J288" s="215"/>
      <c r="K288" s="215"/>
      <c r="L288" s="215"/>
      <c r="M288" s="82"/>
      <c r="N288" s="82"/>
      <c r="O288" s="82"/>
      <c r="P288" s="82"/>
      <c r="Q288" s="206"/>
      <c r="R288" s="206"/>
      <c r="S288" s="206"/>
      <c r="T288" s="206"/>
      <c r="U288" s="206"/>
      <c r="V288" s="206"/>
      <c r="W288" s="206"/>
      <c r="X288" s="206"/>
      <c r="Y288" s="206"/>
      <c r="Z288" s="206"/>
      <c r="AA288" s="206"/>
      <c r="AB288" s="206"/>
      <c r="AC288" s="206"/>
      <c r="AD288" s="206"/>
      <c r="AE288" s="206"/>
      <c r="AF288" s="206"/>
      <c r="AG288" s="206"/>
      <c r="AH288" s="206"/>
      <c r="AI288" s="206"/>
      <c r="AJ288" s="206"/>
      <c r="AK288" s="206"/>
      <c r="AL288" s="206"/>
      <c r="AM288" s="206"/>
      <c r="AN288" s="206"/>
      <c r="AO288" s="206"/>
      <c r="AP288" s="206"/>
      <c r="AQ288" s="206"/>
      <c r="AR288" s="206"/>
      <c r="AS288" s="206"/>
      <c r="AT288" s="206"/>
    </row>
    <row r="289" spans="1:46" ht="35.1" customHeight="1" x14ac:dyDescent="0.3">
      <c r="A289" s="324"/>
      <c r="B289" s="324"/>
      <c r="C289" s="329" t="s">
        <v>435</v>
      </c>
      <c r="D289" s="324"/>
      <c r="E289" s="330" t="s">
        <v>436</v>
      </c>
      <c r="F289" s="215"/>
      <c r="G289" s="215" t="s">
        <v>437</v>
      </c>
      <c r="H289" s="215"/>
      <c r="I289" s="215"/>
      <c r="J289" s="215"/>
      <c r="K289" s="215"/>
      <c r="L289" s="215"/>
      <c r="M289" s="82"/>
      <c r="N289" s="82"/>
      <c r="O289" s="82"/>
      <c r="P289" s="82"/>
      <c r="Q289" s="206"/>
      <c r="R289" s="206"/>
      <c r="S289" s="206"/>
      <c r="T289" s="206"/>
      <c r="U289" s="206"/>
      <c r="V289" s="206"/>
      <c r="W289" s="206"/>
      <c r="X289" s="206"/>
      <c r="Y289" s="206"/>
      <c r="Z289" s="206"/>
      <c r="AA289" s="206"/>
      <c r="AB289" s="206"/>
      <c r="AC289" s="206"/>
      <c r="AD289" s="206"/>
      <c r="AE289" s="206"/>
      <c r="AF289" s="206"/>
      <c r="AG289" s="206"/>
      <c r="AH289" s="206"/>
      <c r="AI289" s="206"/>
      <c r="AJ289" s="206"/>
      <c r="AK289" s="206"/>
      <c r="AL289" s="206"/>
      <c r="AM289" s="206"/>
      <c r="AN289" s="206"/>
      <c r="AO289" s="206"/>
      <c r="AP289" s="206"/>
      <c r="AQ289" s="206"/>
      <c r="AR289" s="206"/>
      <c r="AS289" s="206"/>
      <c r="AT289" s="206"/>
    </row>
    <row r="290" spans="1:46" ht="35.1" customHeight="1" x14ac:dyDescent="0.3">
      <c r="A290" s="324"/>
      <c r="B290" s="324"/>
      <c r="C290" s="324"/>
      <c r="D290" s="324"/>
      <c r="E290" s="215"/>
      <c r="F290" s="215"/>
      <c r="G290" s="215"/>
      <c r="H290" s="215"/>
      <c r="I290" s="215"/>
      <c r="J290" s="215"/>
      <c r="K290" s="215"/>
      <c r="L290" s="215"/>
      <c r="M290" s="82"/>
      <c r="N290" s="82"/>
      <c r="O290" s="82"/>
      <c r="P290" s="82"/>
      <c r="Q290" s="206"/>
      <c r="R290" s="206"/>
      <c r="S290" s="206"/>
      <c r="T290" s="206"/>
      <c r="U290" s="206"/>
      <c r="V290" s="206"/>
      <c r="W290" s="206"/>
      <c r="X290" s="206"/>
      <c r="Y290" s="206"/>
      <c r="Z290" s="206"/>
      <c r="AA290" s="206"/>
      <c r="AB290" s="206"/>
      <c r="AC290" s="206"/>
      <c r="AD290" s="206"/>
      <c r="AE290" s="206"/>
      <c r="AF290" s="206"/>
      <c r="AG290" s="206"/>
      <c r="AH290" s="206"/>
      <c r="AI290" s="206"/>
      <c r="AJ290" s="206"/>
      <c r="AK290" s="206"/>
      <c r="AL290" s="206"/>
      <c r="AM290" s="206"/>
      <c r="AN290" s="206"/>
      <c r="AO290" s="206"/>
      <c r="AP290" s="206"/>
      <c r="AQ290" s="206"/>
      <c r="AR290" s="206"/>
      <c r="AS290" s="206"/>
      <c r="AT290" s="206"/>
    </row>
    <row r="291" spans="1:46" ht="20.25" x14ac:dyDescent="0.3">
      <c r="A291" s="324"/>
      <c r="B291" s="324"/>
      <c r="C291" s="324"/>
      <c r="D291" s="324"/>
      <c r="E291" s="215"/>
      <c r="F291" s="215"/>
      <c r="G291" s="215"/>
      <c r="H291" s="215"/>
      <c r="I291" s="215"/>
      <c r="J291" s="215"/>
      <c r="K291" s="215"/>
      <c r="L291" s="215"/>
      <c r="M291" s="82"/>
      <c r="N291" s="82"/>
      <c r="O291" s="82"/>
      <c r="P291" s="82"/>
    </row>
    <row r="292" spans="1:46" ht="20.25" x14ac:dyDescent="0.3">
      <c r="A292" s="324"/>
      <c r="B292" s="324"/>
      <c r="C292" s="324"/>
      <c r="D292" s="324"/>
      <c r="E292" s="215"/>
      <c r="F292" s="215"/>
      <c r="G292" s="215"/>
      <c r="H292" s="215"/>
      <c r="I292" s="215"/>
      <c r="J292" s="215"/>
      <c r="K292" s="215"/>
      <c r="L292" s="215"/>
      <c r="M292" s="82"/>
      <c r="N292" s="82"/>
      <c r="O292" s="82"/>
      <c r="P292" s="82"/>
    </row>
    <row r="293" spans="1:46" ht="20.25" x14ac:dyDescent="0.3">
      <c r="A293" s="324"/>
      <c r="B293" s="324"/>
      <c r="C293" s="324"/>
      <c r="D293" s="324"/>
      <c r="E293" s="215"/>
      <c r="F293" s="215"/>
      <c r="G293" s="215"/>
      <c r="H293" s="215"/>
      <c r="I293" s="215"/>
      <c r="J293" s="215"/>
      <c r="K293" s="215"/>
      <c r="L293" s="215"/>
      <c r="M293" s="82"/>
      <c r="N293" s="82"/>
      <c r="O293" s="82"/>
      <c r="P293" s="82"/>
    </row>
    <row r="294" spans="1:46" ht="20.25" x14ac:dyDescent="0.3">
      <c r="A294" s="324"/>
      <c r="B294" s="324"/>
      <c r="C294" s="324"/>
      <c r="D294" s="324"/>
      <c r="E294" s="215"/>
      <c r="F294" s="215"/>
      <c r="G294" s="215"/>
      <c r="H294" s="215"/>
      <c r="I294" s="215"/>
      <c r="J294" s="215"/>
      <c r="K294" s="215"/>
      <c r="L294" s="215"/>
      <c r="M294" s="82"/>
      <c r="N294" s="82"/>
      <c r="O294" s="82"/>
      <c r="P294" s="82"/>
    </row>
    <row r="295" spans="1:46" ht="20.25" x14ac:dyDescent="0.3">
      <c r="A295" s="324"/>
      <c r="B295" s="324"/>
      <c r="C295" s="324"/>
      <c r="D295" s="324"/>
      <c r="E295" s="215"/>
      <c r="F295" s="215"/>
      <c r="G295" s="215"/>
      <c r="H295" s="215"/>
      <c r="I295" s="215"/>
      <c r="J295" s="215"/>
      <c r="K295" s="215"/>
      <c r="L295" s="215"/>
      <c r="M295" s="82"/>
      <c r="N295" s="82"/>
      <c r="O295" s="82"/>
      <c r="P295" s="82"/>
    </row>
    <row r="296" spans="1:46" ht="20.25" x14ac:dyDescent="0.3">
      <c r="A296" s="324"/>
      <c r="B296" s="324"/>
      <c r="C296" s="324"/>
      <c r="D296" s="324"/>
      <c r="E296" s="215"/>
      <c r="F296" s="215"/>
      <c r="G296" s="215"/>
      <c r="H296" s="215"/>
      <c r="I296" s="215"/>
      <c r="J296" s="215"/>
      <c r="K296" s="215"/>
      <c r="L296" s="215"/>
      <c r="M296" s="82"/>
      <c r="N296" s="82"/>
      <c r="O296" s="82"/>
      <c r="P296" s="82"/>
    </row>
    <row r="297" spans="1:46" ht="20.25" x14ac:dyDescent="0.3">
      <c r="A297" s="324"/>
      <c r="B297" s="324"/>
      <c r="C297" s="324"/>
      <c r="D297" s="324"/>
      <c r="E297" s="215"/>
      <c r="F297" s="215"/>
      <c r="G297" s="215"/>
      <c r="H297" s="215"/>
      <c r="I297" s="215"/>
      <c r="J297" s="215"/>
      <c r="K297" s="215"/>
      <c r="L297" s="215"/>
      <c r="M297" s="82"/>
      <c r="N297" s="82"/>
      <c r="O297" s="82"/>
      <c r="P297" s="82"/>
    </row>
    <row r="298" spans="1:46" ht="15" x14ac:dyDescent="0.25">
      <c r="A298" s="331"/>
      <c r="B298" s="331"/>
      <c r="C298" s="331"/>
      <c r="D298" s="331"/>
      <c r="E298" s="332"/>
      <c r="F298" s="332"/>
      <c r="G298" s="332"/>
      <c r="H298" s="332"/>
      <c r="I298" s="332"/>
      <c r="J298" s="332"/>
      <c r="K298" s="332"/>
      <c r="L298" s="332"/>
      <c r="M298" s="3"/>
      <c r="N298" s="3"/>
      <c r="O298" s="3"/>
      <c r="P298" s="3"/>
    </row>
    <row r="299" spans="1:46" ht="15" x14ac:dyDescent="0.25">
      <c r="A299" s="331"/>
      <c r="B299" s="331"/>
      <c r="C299" s="331"/>
      <c r="D299" s="331"/>
      <c r="E299" s="332"/>
      <c r="F299" s="332"/>
      <c r="G299" s="332"/>
      <c r="H299" s="332"/>
      <c r="I299" s="332"/>
      <c r="J299" s="332"/>
      <c r="K299" s="332"/>
      <c r="L299" s="3"/>
      <c r="M299" s="3"/>
      <c r="N299" s="3"/>
      <c r="O299" s="3"/>
      <c r="P299" s="3"/>
    </row>
    <row r="300" spans="1:46" ht="15" x14ac:dyDescent="0.25">
      <c r="A300" s="331"/>
      <c r="B300" s="331"/>
      <c r="C300" s="331"/>
      <c r="D300" s="331"/>
      <c r="E300" s="332"/>
      <c r="F300" s="332"/>
      <c r="G300" s="332"/>
      <c r="H300" s="332"/>
      <c r="I300" s="332"/>
      <c r="J300" s="332"/>
      <c r="K300" s="332"/>
      <c r="L300" s="3"/>
      <c r="M300" s="3"/>
      <c r="N300" s="3"/>
      <c r="O300" s="3"/>
      <c r="P300" s="3"/>
    </row>
    <row r="301" spans="1:46" ht="15" x14ac:dyDescent="0.25">
      <c r="A301" s="331"/>
      <c r="B301" s="331"/>
      <c r="C301" s="331"/>
      <c r="D301" s="331"/>
      <c r="E301" s="332"/>
      <c r="F301" s="332"/>
      <c r="G301" s="332"/>
      <c r="H301" s="332"/>
      <c r="I301" s="332"/>
      <c r="J301" s="332"/>
      <c r="K301" s="332"/>
      <c r="L301" s="3"/>
      <c r="M301" s="3"/>
      <c r="N301" s="3"/>
      <c r="O301" s="3"/>
      <c r="P301" s="3"/>
    </row>
    <row r="302" spans="1:46" ht="15" x14ac:dyDescent="0.25">
      <c r="A302" s="331"/>
      <c r="B302" s="331"/>
      <c r="C302" s="331"/>
      <c r="D302" s="331"/>
      <c r="E302" s="332"/>
      <c r="F302" s="332"/>
      <c r="G302" s="332"/>
      <c r="H302" s="332"/>
      <c r="I302" s="332"/>
      <c r="J302" s="332"/>
      <c r="K302" s="332"/>
      <c r="L302" s="3"/>
      <c r="M302" s="3"/>
      <c r="N302" s="3"/>
      <c r="O302" s="3"/>
      <c r="P302" s="3"/>
    </row>
    <row r="303" spans="1:46" ht="15" x14ac:dyDescent="0.25">
      <c r="A303" s="331"/>
      <c r="B303" s="331"/>
      <c r="C303" s="331"/>
      <c r="D303" s="331"/>
      <c r="E303" s="332"/>
      <c r="F303" s="332"/>
      <c r="G303" s="332"/>
      <c r="H303" s="332"/>
      <c r="I303" s="332"/>
      <c r="J303" s="332"/>
      <c r="K303" s="332"/>
      <c r="L303" s="3"/>
      <c r="M303" s="3"/>
      <c r="N303" s="3"/>
      <c r="O303" s="3"/>
      <c r="P303" s="3"/>
    </row>
    <row r="304" spans="1:46" ht="15" x14ac:dyDescent="0.25">
      <c r="A304" s="333"/>
      <c r="B304" s="333"/>
      <c r="C304" s="333"/>
      <c r="D304" s="333"/>
      <c r="E304" s="3"/>
      <c r="F304" s="3"/>
      <c r="G304" s="3"/>
      <c r="H304" s="3"/>
      <c r="I304" s="3"/>
      <c r="J304" s="3"/>
      <c r="K304" s="3"/>
      <c r="L304" s="3"/>
      <c r="M304" s="3"/>
      <c r="N304" s="3"/>
      <c r="O304" s="3"/>
      <c r="P304" s="3"/>
    </row>
    <row r="305" spans="1:16" ht="15" x14ac:dyDescent="0.25">
      <c r="A305" s="333"/>
      <c r="B305" s="333"/>
      <c r="C305" s="333"/>
      <c r="D305" s="333"/>
      <c r="E305" s="3"/>
      <c r="F305" s="3"/>
      <c r="G305" s="3"/>
      <c r="H305" s="3"/>
      <c r="I305" s="3"/>
      <c r="J305" s="3"/>
      <c r="K305" s="3"/>
      <c r="L305" s="3"/>
      <c r="M305" s="3"/>
      <c r="N305" s="3"/>
      <c r="O305" s="3"/>
      <c r="P305" s="3"/>
    </row>
    <row r="306" spans="1:16" ht="15" x14ac:dyDescent="0.25">
      <c r="A306" s="333"/>
      <c r="B306" s="333"/>
      <c r="C306" s="333"/>
      <c r="D306" s="333"/>
      <c r="E306" s="334"/>
      <c r="F306" s="3"/>
      <c r="G306" s="3"/>
      <c r="H306" s="3"/>
      <c r="I306" s="3"/>
      <c r="J306" s="3"/>
      <c r="K306" s="3"/>
      <c r="L306" s="3"/>
      <c r="M306" s="3"/>
      <c r="N306" s="3"/>
      <c r="O306" s="3"/>
      <c r="P306" s="3"/>
    </row>
    <row r="307" spans="1:16" ht="15" x14ac:dyDescent="0.25">
      <c r="A307" s="333"/>
      <c r="B307" s="333"/>
      <c r="C307" s="333"/>
      <c r="D307" s="333"/>
      <c r="E307" s="3"/>
      <c r="F307" s="3"/>
      <c r="G307" s="3"/>
      <c r="H307" s="3"/>
      <c r="I307" s="3"/>
      <c r="J307" s="3"/>
      <c r="K307" s="3"/>
      <c r="L307" s="3"/>
      <c r="M307" s="3"/>
      <c r="N307" s="3"/>
      <c r="O307" s="3"/>
      <c r="P307" s="3"/>
    </row>
    <row r="308" spans="1:16" ht="15" x14ac:dyDescent="0.25">
      <c r="A308" s="333"/>
      <c r="B308" s="333"/>
      <c r="C308" s="333"/>
      <c r="D308" s="333"/>
      <c r="E308" s="3"/>
      <c r="F308" s="3"/>
      <c r="G308" s="3"/>
      <c r="H308" s="3"/>
      <c r="I308" s="3"/>
      <c r="J308" s="3"/>
      <c r="K308" s="3"/>
      <c r="L308" s="3"/>
      <c r="M308" s="3"/>
      <c r="N308" s="3"/>
      <c r="O308" s="3"/>
      <c r="P308" s="3"/>
    </row>
    <row r="309" spans="1:16" ht="15" x14ac:dyDescent="0.25">
      <c r="A309" s="333"/>
      <c r="B309" s="333"/>
      <c r="C309" s="333"/>
      <c r="D309" s="333"/>
      <c r="E309" s="3"/>
      <c r="F309" s="3"/>
      <c r="G309" s="3"/>
      <c r="H309" s="3"/>
      <c r="I309" s="3"/>
      <c r="J309" s="3"/>
      <c r="K309" s="3"/>
      <c r="L309" s="3"/>
      <c r="M309" s="3"/>
      <c r="N309" s="3"/>
      <c r="O309" s="3"/>
      <c r="P309" s="3"/>
    </row>
    <row r="310" spans="1:16" ht="15" x14ac:dyDescent="0.25">
      <c r="A310" s="333"/>
      <c r="B310" s="333"/>
      <c r="C310" s="333"/>
      <c r="D310" s="333"/>
      <c r="E310" s="3"/>
      <c r="F310" s="3"/>
      <c r="G310" s="3"/>
      <c r="H310" s="3"/>
      <c r="I310" s="3"/>
      <c r="J310" s="3"/>
      <c r="K310" s="3"/>
      <c r="L310" s="3"/>
      <c r="M310" s="3"/>
      <c r="N310" s="3"/>
      <c r="O310" s="3"/>
      <c r="P310" s="3"/>
    </row>
    <row r="311" spans="1:16" ht="15" x14ac:dyDescent="0.25">
      <c r="A311" s="333"/>
      <c r="B311" s="333"/>
      <c r="C311" s="333"/>
      <c r="D311" s="333"/>
      <c r="E311" s="3"/>
      <c r="F311" s="3"/>
      <c r="G311" s="3"/>
      <c r="H311" s="3"/>
      <c r="I311" s="3"/>
      <c r="J311" s="3"/>
      <c r="K311" s="3"/>
      <c r="L311" s="3"/>
      <c r="M311" s="3"/>
      <c r="N311" s="3"/>
      <c r="O311" s="3"/>
      <c r="P311" s="3"/>
    </row>
    <row r="312" spans="1:16" ht="15" x14ac:dyDescent="0.25">
      <c r="A312" s="333"/>
      <c r="B312" s="333"/>
      <c r="C312" s="333"/>
      <c r="D312" s="333"/>
      <c r="E312" s="3"/>
      <c r="F312" s="3"/>
      <c r="G312" s="3"/>
      <c r="H312" s="3"/>
      <c r="I312" s="3"/>
      <c r="J312" s="3"/>
      <c r="K312" s="3"/>
      <c r="L312" s="3"/>
      <c r="M312" s="3"/>
      <c r="N312" s="3"/>
      <c r="O312" s="3"/>
      <c r="P312" s="3"/>
    </row>
    <row r="313" spans="1:16" ht="15" x14ac:dyDescent="0.25">
      <c r="A313" s="333"/>
      <c r="B313" s="333"/>
      <c r="C313" s="333"/>
      <c r="D313" s="333"/>
      <c r="E313" s="3"/>
      <c r="F313" s="3"/>
      <c r="G313" s="3"/>
      <c r="H313" s="3"/>
      <c r="I313" s="3"/>
      <c r="J313" s="3"/>
      <c r="K313" s="3"/>
      <c r="L313" s="3"/>
      <c r="M313" s="3"/>
      <c r="N313" s="3"/>
      <c r="O313" s="3"/>
      <c r="P313" s="3"/>
    </row>
    <row r="314" spans="1:16" ht="15" x14ac:dyDescent="0.25">
      <c r="A314" s="333"/>
      <c r="B314" s="333"/>
      <c r="C314" s="333"/>
      <c r="D314" s="333"/>
      <c r="E314" s="3"/>
      <c r="F314" s="3"/>
      <c r="G314" s="3"/>
      <c r="H314" s="3"/>
      <c r="I314" s="3"/>
      <c r="J314" s="3"/>
      <c r="K314" s="3"/>
      <c r="L314" s="3"/>
      <c r="M314" s="3"/>
      <c r="N314" s="3"/>
      <c r="O314" s="3"/>
      <c r="P314" s="3"/>
    </row>
    <row r="315" spans="1:16" ht="15" x14ac:dyDescent="0.25">
      <c r="A315" s="3"/>
      <c r="B315" s="3"/>
      <c r="C315" s="3"/>
      <c r="D315" s="3"/>
      <c r="E315" s="3"/>
      <c r="F315" s="3"/>
      <c r="G315" s="3"/>
      <c r="H315" s="3"/>
      <c r="I315" s="3"/>
      <c r="J315" s="3"/>
      <c r="K315" s="3"/>
      <c r="L315" s="3"/>
      <c r="M315" s="3"/>
      <c r="N315" s="3"/>
      <c r="O315" s="3"/>
      <c r="P315" s="3"/>
    </row>
    <row r="316" spans="1:16" ht="15" x14ac:dyDescent="0.25">
      <c r="A316" s="3"/>
      <c r="B316" s="3"/>
      <c r="C316" s="3"/>
      <c r="D316" s="3"/>
      <c r="E316" s="3"/>
      <c r="F316" s="3"/>
      <c r="G316" s="3"/>
      <c r="H316" s="3"/>
      <c r="I316" s="3"/>
      <c r="J316" s="3"/>
      <c r="K316" s="3"/>
      <c r="L316" s="3"/>
      <c r="M316" s="3"/>
      <c r="N316" s="3"/>
      <c r="O316" s="3"/>
      <c r="P316" s="3"/>
    </row>
    <row r="317" spans="1:16" ht="15" x14ac:dyDescent="0.25">
      <c r="A317" s="3"/>
      <c r="B317" s="3"/>
      <c r="C317" s="3"/>
      <c r="D317" s="3"/>
      <c r="E317" s="3"/>
      <c r="F317" s="3"/>
      <c r="G317" s="3"/>
      <c r="H317" s="3"/>
      <c r="I317" s="3"/>
      <c r="J317" s="3"/>
      <c r="K317" s="3"/>
      <c r="L317" s="3"/>
      <c r="M317" s="3"/>
      <c r="N317" s="3"/>
      <c r="O317" s="3"/>
      <c r="P317" s="3"/>
    </row>
    <row r="318" spans="1:16" ht="15" x14ac:dyDescent="0.25">
      <c r="A318" s="3"/>
      <c r="B318" s="3"/>
      <c r="C318" s="3"/>
      <c r="D318" s="3"/>
      <c r="E318" s="3"/>
      <c r="F318" s="3"/>
      <c r="G318" s="3"/>
      <c r="H318" s="3"/>
      <c r="I318" s="3"/>
      <c r="J318" s="3"/>
      <c r="K318" s="3"/>
      <c r="L318" s="3"/>
      <c r="M318" s="3"/>
      <c r="N318" s="3"/>
      <c r="O318" s="3"/>
      <c r="P318" s="3"/>
    </row>
    <row r="319" spans="1:16" ht="15" x14ac:dyDescent="0.25">
      <c r="A319" s="3"/>
      <c r="B319" s="3"/>
      <c r="C319" s="3"/>
      <c r="D319" s="3"/>
      <c r="E319" s="3"/>
      <c r="F319" s="3"/>
      <c r="G319" s="3"/>
      <c r="H319" s="3"/>
      <c r="I319" s="3"/>
      <c r="J319" s="3"/>
      <c r="K319" s="3"/>
      <c r="L319" s="3"/>
      <c r="M319" s="3"/>
      <c r="N319" s="3"/>
      <c r="O319" s="3"/>
      <c r="P319" s="3"/>
    </row>
    <row r="320" spans="1:16" ht="15" x14ac:dyDescent="0.25">
      <c r="A320" s="3"/>
      <c r="B320" s="3"/>
      <c r="C320" s="3"/>
      <c r="D320" s="3"/>
      <c r="E320" s="3"/>
      <c r="F320" s="3"/>
      <c r="G320" s="3"/>
      <c r="H320" s="3"/>
      <c r="I320" s="3"/>
      <c r="J320" s="3"/>
      <c r="K320" s="3"/>
      <c r="L320" s="3"/>
      <c r="M320" s="3"/>
      <c r="N320" s="3"/>
      <c r="O320" s="3"/>
      <c r="P320" s="3"/>
    </row>
    <row r="321" spans="1:16" ht="15" x14ac:dyDescent="0.25">
      <c r="A321" s="3"/>
      <c r="B321" s="3"/>
      <c r="C321" s="3"/>
      <c r="D321" s="3"/>
      <c r="E321" s="3"/>
      <c r="F321" s="3"/>
      <c r="G321" s="3"/>
      <c r="H321" s="3"/>
      <c r="I321" s="3"/>
      <c r="J321" s="3"/>
      <c r="K321" s="3"/>
      <c r="L321" s="3"/>
      <c r="M321" s="3"/>
      <c r="N321" s="3"/>
      <c r="O321" s="3"/>
      <c r="P321" s="3"/>
    </row>
    <row r="322" spans="1:16" ht="15" x14ac:dyDescent="0.25">
      <c r="A322" s="3"/>
      <c r="B322" s="3"/>
      <c r="C322" s="3"/>
      <c r="D322" s="3"/>
      <c r="E322" s="3"/>
      <c r="F322" s="3"/>
      <c r="G322" s="3"/>
      <c r="H322" s="3"/>
      <c r="I322" s="3"/>
      <c r="J322" s="3"/>
      <c r="K322" s="3"/>
      <c r="L322" s="3"/>
      <c r="M322" s="3"/>
      <c r="N322" s="3"/>
      <c r="O322" s="3"/>
      <c r="P322" s="3"/>
    </row>
    <row r="323" spans="1:16" ht="15" x14ac:dyDescent="0.25">
      <c r="A323" s="3"/>
      <c r="B323" s="3"/>
      <c r="C323" s="3"/>
      <c r="D323" s="3"/>
      <c r="E323" s="3"/>
      <c r="F323" s="3"/>
      <c r="G323" s="3"/>
      <c r="H323" s="3"/>
      <c r="I323" s="3"/>
      <c r="J323" s="3"/>
      <c r="K323" s="3"/>
      <c r="L323" s="3"/>
      <c r="M323" s="3"/>
      <c r="N323" s="3"/>
      <c r="O323" s="3"/>
      <c r="P323" s="3"/>
    </row>
    <row r="324" spans="1:16" ht="15" x14ac:dyDescent="0.25">
      <c r="A324" s="3"/>
      <c r="B324" s="3"/>
      <c r="C324" s="3"/>
      <c r="D324" s="3"/>
      <c r="E324" s="3"/>
      <c r="F324" s="3"/>
      <c r="G324" s="3"/>
      <c r="H324" s="3"/>
      <c r="I324" s="3"/>
      <c r="J324" s="3"/>
      <c r="K324" s="3"/>
      <c r="L324" s="3"/>
      <c r="M324" s="3"/>
      <c r="N324" s="3"/>
      <c r="O324" s="3"/>
      <c r="P324" s="3"/>
    </row>
    <row r="325" spans="1:16" ht="15" x14ac:dyDescent="0.25">
      <c r="A325" s="3"/>
      <c r="B325" s="3"/>
      <c r="C325" s="3"/>
      <c r="D325" s="3"/>
      <c r="E325" s="3"/>
      <c r="F325" s="3"/>
      <c r="G325" s="3"/>
      <c r="H325" s="3"/>
      <c r="I325" s="3"/>
      <c r="J325" s="3"/>
      <c r="K325" s="3"/>
      <c r="L325" s="3"/>
      <c r="M325" s="3"/>
      <c r="N325" s="3"/>
      <c r="O325" s="3"/>
      <c r="P325" s="3"/>
    </row>
    <row r="326" spans="1:16" ht="15" x14ac:dyDescent="0.25">
      <c r="A326" s="3"/>
      <c r="B326" s="3"/>
      <c r="C326" s="3"/>
      <c r="D326" s="3"/>
      <c r="E326" s="3"/>
      <c r="F326" s="3"/>
      <c r="G326" s="3"/>
      <c r="H326" s="3"/>
      <c r="I326" s="3"/>
      <c r="J326" s="3"/>
      <c r="K326" s="3"/>
      <c r="L326" s="3"/>
      <c r="M326" s="3"/>
      <c r="N326" s="3"/>
      <c r="O326" s="3"/>
      <c r="P326" s="3"/>
    </row>
    <row r="327" spans="1:16" ht="15" x14ac:dyDescent="0.25">
      <c r="A327" s="3"/>
      <c r="B327" s="3"/>
      <c r="C327" s="3"/>
      <c r="D327" s="3"/>
      <c r="E327" s="3"/>
      <c r="F327" s="3"/>
      <c r="G327" s="3"/>
      <c r="H327" s="3"/>
      <c r="I327" s="3"/>
      <c r="J327" s="3"/>
      <c r="K327" s="3"/>
      <c r="L327" s="3"/>
      <c r="M327" s="3"/>
      <c r="N327" s="3"/>
      <c r="O327" s="3"/>
      <c r="P327" s="3"/>
    </row>
    <row r="328" spans="1:16" ht="15" x14ac:dyDescent="0.25">
      <c r="A328" s="3"/>
      <c r="B328" s="3"/>
      <c r="C328" s="3"/>
      <c r="D328" s="3"/>
      <c r="E328" s="3"/>
      <c r="F328" s="3"/>
      <c r="G328" s="3"/>
      <c r="H328" s="3"/>
      <c r="I328" s="3"/>
      <c r="J328" s="3"/>
      <c r="K328" s="3"/>
      <c r="L328" s="3"/>
      <c r="M328" s="3"/>
      <c r="N328" s="3"/>
      <c r="O328" s="3"/>
      <c r="P328" s="3"/>
    </row>
    <row r="329" spans="1:16" ht="15" x14ac:dyDescent="0.25">
      <c r="A329" s="3"/>
      <c r="B329" s="3"/>
      <c r="C329" s="3"/>
      <c r="D329" s="3"/>
      <c r="E329" s="3"/>
      <c r="F329" s="3"/>
      <c r="G329" s="3"/>
      <c r="H329" s="3"/>
      <c r="I329" s="3"/>
      <c r="J329" s="3"/>
      <c r="K329" s="3"/>
      <c r="L329" s="3"/>
      <c r="M329" s="3"/>
      <c r="N329" s="3"/>
      <c r="O329" s="3"/>
      <c r="P329" s="3"/>
    </row>
    <row r="330" spans="1:16" ht="15" x14ac:dyDescent="0.25">
      <c r="A330" s="3"/>
      <c r="B330" s="3"/>
      <c r="C330" s="3"/>
      <c r="D330" s="3"/>
      <c r="E330" s="3"/>
      <c r="F330" s="3"/>
      <c r="G330" s="3"/>
      <c r="H330" s="3"/>
      <c r="I330" s="3"/>
      <c r="J330" s="3"/>
      <c r="K330" s="3"/>
      <c r="L330" s="3"/>
      <c r="M330" s="3"/>
      <c r="N330" s="3"/>
      <c r="O330" s="3"/>
      <c r="P330" s="3"/>
    </row>
    <row r="331" spans="1:16" ht="15" x14ac:dyDescent="0.25">
      <c r="A331" s="3"/>
      <c r="B331" s="3"/>
      <c r="C331" s="3"/>
      <c r="D331" s="3"/>
      <c r="E331" s="3"/>
      <c r="F331" s="3"/>
      <c r="G331" s="3"/>
      <c r="H331" s="3"/>
      <c r="I331" s="3"/>
      <c r="J331" s="3"/>
      <c r="K331" s="3"/>
      <c r="L331" s="3"/>
      <c r="M331" s="3"/>
      <c r="N331" s="3"/>
      <c r="O331" s="3"/>
      <c r="P331" s="3"/>
    </row>
    <row r="332" spans="1:16" ht="15" x14ac:dyDescent="0.25">
      <c r="A332" s="3"/>
      <c r="B332" s="3"/>
      <c r="C332" s="3"/>
      <c r="D332" s="3"/>
      <c r="E332" s="3"/>
      <c r="F332" s="3"/>
      <c r="G332" s="3"/>
      <c r="H332" s="3"/>
      <c r="I332" s="3"/>
      <c r="J332" s="3"/>
      <c r="K332" s="3"/>
      <c r="L332" s="3"/>
      <c r="M332" s="3"/>
      <c r="N332" s="3"/>
      <c r="O332" s="3"/>
      <c r="P332" s="3"/>
    </row>
    <row r="333" spans="1:16" ht="15" x14ac:dyDescent="0.25">
      <c r="A333" s="3"/>
      <c r="B333" s="3"/>
      <c r="C333" s="3"/>
      <c r="D333" s="3"/>
      <c r="E333" s="3"/>
      <c r="F333" s="3"/>
      <c r="G333" s="3"/>
      <c r="H333" s="3"/>
      <c r="I333" s="3"/>
      <c r="J333" s="3"/>
      <c r="K333" s="3"/>
      <c r="L333" s="3"/>
      <c r="M333" s="3"/>
      <c r="N333" s="3"/>
      <c r="O333" s="3"/>
      <c r="P333" s="3"/>
    </row>
    <row r="334" spans="1:16" ht="15" x14ac:dyDescent="0.25">
      <c r="A334" s="3"/>
      <c r="B334" s="3"/>
      <c r="C334" s="3"/>
      <c r="D334" s="3"/>
      <c r="E334" s="3"/>
      <c r="F334" s="3"/>
      <c r="G334" s="3"/>
      <c r="H334" s="3"/>
      <c r="I334" s="3"/>
      <c r="J334" s="3"/>
      <c r="K334" s="3"/>
      <c r="L334" s="3"/>
      <c r="M334" s="3"/>
      <c r="N334" s="3"/>
      <c r="O334" s="3"/>
      <c r="P334" s="3"/>
    </row>
    <row r="335" spans="1:16" ht="15" x14ac:dyDescent="0.25">
      <c r="A335" s="3"/>
      <c r="B335" s="3"/>
      <c r="C335" s="3"/>
      <c r="D335" s="3"/>
      <c r="E335" s="3"/>
      <c r="F335" s="3"/>
      <c r="G335" s="3"/>
      <c r="H335" s="3"/>
      <c r="I335" s="3"/>
      <c r="J335" s="3"/>
      <c r="K335" s="3"/>
      <c r="L335" s="3"/>
      <c r="M335" s="3"/>
      <c r="N335" s="3"/>
      <c r="O335" s="3"/>
      <c r="P335" s="3"/>
    </row>
    <row r="336" spans="1:16" ht="15" x14ac:dyDescent="0.25">
      <c r="A336" s="3"/>
      <c r="B336" s="3"/>
      <c r="C336" s="3"/>
      <c r="D336" s="3"/>
      <c r="E336" s="3"/>
      <c r="F336" s="3"/>
      <c r="G336" s="3"/>
      <c r="H336" s="3"/>
      <c r="I336" s="3"/>
      <c r="J336" s="3"/>
      <c r="K336" s="3"/>
      <c r="L336" s="3"/>
      <c r="M336" s="3"/>
      <c r="N336" s="3"/>
      <c r="O336" s="3"/>
      <c r="P336" s="3"/>
    </row>
    <row r="337" spans="1:16" ht="15" x14ac:dyDescent="0.25">
      <c r="A337" s="3"/>
      <c r="B337" s="3"/>
      <c r="C337" s="3"/>
      <c r="D337" s="3"/>
      <c r="E337" s="3"/>
      <c r="F337" s="3"/>
      <c r="G337" s="3"/>
      <c r="H337" s="3"/>
      <c r="I337" s="3"/>
      <c r="J337" s="3"/>
      <c r="K337" s="3"/>
      <c r="L337" s="3"/>
      <c r="M337" s="3"/>
      <c r="N337" s="3"/>
      <c r="O337" s="3"/>
      <c r="P337" s="3"/>
    </row>
    <row r="338" spans="1:16" ht="15" x14ac:dyDescent="0.25">
      <c r="A338" s="3"/>
      <c r="B338" s="3"/>
      <c r="C338" s="3"/>
      <c r="D338" s="3"/>
      <c r="E338" s="3"/>
      <c r="F338" s="3"/>
      <c r="G338" s="3"/>
      <c r="H338" s="3"/>
      <c r="I338" s="3"/>
      <c r="J338" s="3"/>
      <c r="K338" s="3"/>
      <c r="L338" s="3"/>
      <c r="M338" s="3"/>
      <c r="N338" s="3"/>
      <c r="O338" s="3"/>
      <c r="P338" s="3"/>
    </row>
    <row r="339" spans="1:16" ht="15" x14ac:dyDescent="0.25">
      <c r="A339" s="3"/>
      <c r="B339" s="3"/>
      <c r="C339" s="3"/>
      <c r="D339" s="3"/>
      <c r="E339" s="3"/>
      <c r="F339" s="3"/>
      <c r="G339" s="3"/>
      <c r="H339" s="3"/>
      <c r="I339" s="3"/>
      <c r="J339" s="3"/>
      <c r="K339" s="3"/>
      <c r="L339" s="3"/>
      <c r="M339" s="3"/>
      <c r="N339" s="3"/>
      <c r="O339" s="3"/>
      <c r="P339" s="3"/>
    </row>
    <row r="340" spans="1:16" ht="15" x14ac:dyDescent="0.25">
      <c r="A340" s="3"/>
      <c r="B340" s="3"/>
      <c r="C340" s="3"/>
      <c r="D340" s="3"/>
      <c r="E340" s="3"/>
      <c r="F340" s="3"/>
      <c r="G340" s="3"/>
      <c r="H340" s="3"/>
      <c r="I340" s="3"/>
      <c r="J340" s="3"/>
      <c r="K340" s="3"/>
      <c r="L340" s="3"/>
      <c r="M340" s="3"/>
      <c r="N340" s="3"/>
      <c r="O340" s="3"/>
      <c r="P340" s="3"/>
    </row>
    <row r="341" spans="1:16" ht="15" x14ac:dyDescent="0.25">
      <c r="A341" s="3"/>
      <c r="B341" s="3"/>
      <c r="C341" s="3"/>
      <c r="D341" s="3"/>
      <c r="E341" s="3"/>
      <c r="F341" s="3"/>
      <c r="G341" s="3"/>
      <c r="H341" s="3"/>
      <c r="I341" s="3"/>
      <c r="J341" s="3"/>
      <c r="K341" s="3"/>
      <c r="L341" s="3"/>
      <c r="M341" s="3"/>
      <c r="N341" s="3"/>
      <c r="O341" s="3"/>
      <c r="P341" s="3"/>
    </row>
    <row r="342" spans="1:16" ht="15" x14ac:dyDescent="0.25">
      <c r="A342" s="3"/>
      <c r="B342" s="3"/>
      <c r="C342" s="3"/>
      <c r="D342" s="3"/>
      <c r="E342" s="3"/>
      <c r="F342" s="3"/>
      <c r="G342" s="3"/>
      <c r="H342" s="3"/>
      <c r="I342" s="3"/>
      <c r="J342" s="3"/>
      <c r="K342" s="3"/>
      <c r="L342" s="3"/>
      <c r="M342" s="3"/>
      <c r="N342" s="3"/>
      <c r="O342" s="3"/>
      <c r="P342" s="3"/>
    </row>
    <row r="343" spans="1:16" ht="15" x14ac:dyDescent="0.25">
      <c r="A343" s="3"/>
      <c r="B343" s="3"/>
      <c r="C343" s="3"/>
      <c r="D343" s="3"/>
      <c r="E343" s="3"/>
      <c r="F343" s="3"/>
      <c r="G343" s="3"/>
      <c r="H343" s="3"/>
      <c r="I343" s="3"/>
      <c r="J343" s="3"/>
      <c r="K343" s="3"/>
      <c r="L343" s="3"/>
      <c r="M343" s="3"/>
      <c r="N343" s="3"/>
      <c r="O343" s="3"/>
      <c r="P343" s="3"/>
    </row>
    <row r="344" spans="1:16" ht="15" x14ac:dyDescent="0.25">
      <c r="A344" s="3"/>
      <c r="B344" s="3"/>
      <c r="C344" s="3"/>
      <c r="D344" s="3"/>
      <c r="E344" s="3"/>
      <c r="F344" s="3"/>
      <c r="G344" s="3"/>
      <c r="H344" s="3"/>
      <c r="I344" s="3"/>
      <c r="J344" s="3"/>
      <c r="K344" s="3"/>
      <c r="L344" s="3"/>
      <c r="M344" s="3"/>
      <c r="N344" s="3"/>
      <c r="O344" s="3"/>
      <c r="P344" s="3"/>
    </row>
    <row r="345" spans="1:16" ht="15" x14ac:dyDescent="0.25">
      <c r="A345" s="3"/>
      <c r="B345" s="3"/>
      <c r="C345" s="3"/>
      <c r="D345" s="3"/>
      <c r="E345" s="3"/>
      <c r="F345" s="3"/>
      <c r="G345" s="3"/>
      <c r="H345" s="3"/>
      <c r="I345" s="3"/>
      <c r="J345" s="3"/>
      <c r="K345" s="3"/>
      <c r="L345" s="3"/>
      <c r="M345" s="3"/>
      <c r="N345" s="3"/>
      <c r="O345" s="3"/>
      <c r="P345" s="3"/>
    </row>
    <row r="346" spans="1:16" ht="15" x14ac:dyDescent="0.25">
      <c r="A346" s="3"/>
      <c r="B346" s="3"/>
      <c r="C346" s="3"/>
      <c r="D346" s="3"/>
      <c r="E346" s="3"/>
      <c r="F346" s="3"/>
      <c r="G346" s="3"/>
      <c r="H346" s="3"/>
      <c r="I346" s="3"/>
      <c r="J346" s="3"/>
      <c r="K346" s="3"/>
      <c r="L346" s="3"/>
      <c r="M346" s="3"/>
      <c r="N346" s="3"/>
      <c r="O346" s="3"/>
      <c r="P346" s="3"/>
    </row>
    <row r="347" spans="1:16" ht="15" x14ac:dyDescent="0.25">
      <c r="A347" s="3"/>
      <c r="B347" s="3"/>
      <c r="C347" s="3"/>
      <c r="D347" s="3"/>
      <c r="E347" s="3"/>
      <c r="F347" s="3"/>
      <c r="G347" s="3"/>
      <c r="H347" s="3"/>
      <c r="I347" s="3"/>
      <c r="J347" s="3"/>
      <c r="K347" s="3"/>
      <c r="L347" s="3"/>
      <c r="M347" s="3"/>
      <c r="N347" s="3"/>
      <c r="O347" s="3"/>
      <c r="P347" s="3"/>
    </row>
    <row r="348" spans="1:16" ht="15" x14ac:dyDescent="0.25">
      <c r="A348" s="3"/>
      <c r="B348" s="3"/>
      <c r="C348" s="3"/>
      <c r="D348" s="3"/>
      <c r="E348" s="3"/>
      <c r="F348" s="3"/>
      <c r="G348" s="3"/>
      <c r="H348" s="3"/>
      <c r="I348" s="3"/>
      <c r="J348" s="3"/>
      <c r="K348" s="3"/>
      <c r="L348" s="3"/>
      <c r="M348" s="3"/>
      <c r="N348" s="3"/>
      <c r="O348" s="3"/>
      <c r="P348" s="3"/>
    </row>
    <row r="349" spans="1:16" ht="15" x14ac:dyDescent="0.25">
      <c r="A349" s="3"/>
      <c r="B349" s="3"/>
      <c r="C349" s="3"/>
      <c r="D349" s="3"/>
      <c r="E349" s="3"/>
      <c r="F349" s="3"/>
      <c r="G349" s="3"/>
      <c r="H349" s="3"/>
      <c r="I349" s="3"/>
      <c r="J349" s="3"/>
      <c r="K349" s="3"/>
      <c r="L349" s="3"/>
      <c r="M349" s="3"/>
      <c r="N349" s="3"/>
      <c r="O349" s="3"/>
      <c r="P349" s="3"/>
    </row>
    <row r="350" spans="1:16" ht="15" x14ac:dyDescent="0.25">
      <c r="A350" s="3"/>
      <c r="B350" s="3"/>
      <c r="C350" s="3"/>
      <c r="D350" s="3"/>
      <c r="E350" s="3"/>
      <c r="F350" s="3"/>
      <c r="G350" s="3"/>
      <c r="H350" s="3"/>
      <c r="I350" s="3"/>
      <c r="J350" s="3"/>
      <c r="K350" s="3"/>
      <c r="L350" s="3"/>
      <c r="M350" s="3"/>
      <c r="N350" s="3"/>
      <c r="O350" s="3"/>
      <c r="P350" s="3"/>
    </row>
    <row r="351" spans="1:16" ht="15" x14ac:dyDescent="0.25">
      <c r="A351" s="3"/>
      <c r="B351" s="3"/>
      <c r="C351" s="3"/>
      <c r="D351" s="3"/>
      <c r="E351" s="3"/>
      <c r="F351" s="3"/>
      <c r="G351" s="3"/>
      <c r="H351" s="3"/>
      <c r="I351" s="3"/>
      <c r="J351" s="3"/>
      <c r="K351" s="3"/>
      <c r="L351" s="3"/>
      <c r="M351" s="3"/>
      <c r="N351" s="3"/>
      <c r="O351" s="3"/>
      <c r="P351" s="3"/>
    </row>
    <row r="352" spans="1:16" ht="15" x14ac:dyDescent="0.25">
      <c r="A352" s="3"/>
      <c r="B352" s="3"/>
      <c r="C352" s="3"/>
      <c r="D352" s="3"/>
      <c r="E352" s="3"/>
      <c r="F352" s="3"/>
      <c r="G352" s="3"/>
      <c r="H352" s="3"/>
      <c r="I352" s="3"/>
      <c r="J352" s="3"/>
      <c r="K352" s="3"/>
      <c r="L352" s="3"/>
      <c r="M352" s="3"/>
      <c r="N352" s="3"/>
      <c r="O352" s="3"/>
      <c r="P352" s="3"/>
    </row>
    <row r="353" spans="1:16" ht="15" x14ac:dyDescent="0.25">
      <c r="A353" s="3"/>
      <c r="B353" s="3"/>
      <c r="C353" s="3"/>
      <c r="D353" s="3"/>
      <c r="E353" s="3"/>
      <c r="F353" s="3"/>
      <c r="G353" s="3"/>
      <c r="H353" s="3"/>
      <c r="I353" s="3"/>
      <c r="J353" s="3"/>
      <c r="K353" s="3"/>
      <c r="L353" s="3"/>
      <c r="M353" s="3"/>
      <c r="N353" s="3"/>
      <c r="O353" s="3"/>
      <c r="P353" s="3"/>
    </row>
    <row r="354" spans="1:16" ht="15" x14ac:dyDescent="0.25">
      <c r="A354" s="3"/>
      <c r="B354" s="3"/>
      <c r="C354" s="3"/>
      <c r="D354" s="3"/>
      <c r="E354" s="3"/>
      <c r="F354" s="3"/>
      <c r="G354" s="3"/>
      <c r="H354" s="3"/>
      <c r="I354" s="3"/>
      <c r="J354" s="3"/>
      <c r="K354" s="3"/>
      <c r="L354" s="3"/>
      <c r="M354" s="3"/>
      <c r="N354" s="3"/>
      <c r="O354" s="3"/>
      <c r="P354" s="3"/>
    </row>
    <row r="355" spans="1:16" ht="15" x14ac:dyDescent="0.25">
      <c r="A355" s="3"/>
      <c r="B355" s="3"/>
      <c r="C355" s="3"/>
      <c r="D355" s="3"/>
      <c r="E355" s="3"/>
      <c r="F355" s="3"/>
      <c r="G355" s="3"/>
      <c r="H355" s="3"/>
      <c r="I355" s="3"/>
      <c r="J355" s="3"/>
      <c r="K355" s="3"/>
      <c r="L355" s="3"/>
      <c r="M355" s="3"/>
      <c r="N355" s="3"/>
      <c r="O355" s="3"/>
      <c r="P355" s="3"/>
    </row>
    <row r="356" spans="1:16" ht="15" x14ac:dyDescent="0.25">
      <c r="A356" s="3"/>
      <c r="B356" s="3"/>
      <c r="C356" s="3"/>
      <c r="D356" s="3"/>
      <c r="E356" s="3"/>
      <c r="F356" s="3"/>
      <c r="G356" s="3"/>
      <c r="H356" s="3"/>
      <c r="I356" s="3"/>
      <c r="J356" s="3"/>
      <c r="K356" s="3"/>
      <c r="L356" s="3"/>
      <c r="M356" s="3"/>
      <c r="N356" s="3"/>
      <c r="O356" s="3"/>
      <c r="P356" s="3"/>
    </row>
    <row r="357" spans="1:16" ht="15" x14ac:dyDescent="0.25">
      <c r="A357" s="3"/>
      <c r="B357" s="3"/>
      <c r="C357" s="3"/>
      <c r="D357" s="3"/>
      <c r="E357" s="3"/>
      <c r="F357" s="3"/>
      <c r="G357" s="3"/>
      <c r="H357" s="3"/>
      <c r="I357" s="3"/>
      <c r="J357" s="3"/>
      <c r="K357" s="3"/>
      <c r="L357" s="3"/>
      <c r="M357" s="3"/>
      <c r="N357" s="3"/>
      <c r="O357" s="3"/>
      <c r="P357" s="3"/>
    </row>
    <row r="358" spans="1:16" ht="15" x14ac:dyDescent="0.25">
      <c r="A358" s="3"/>
      <c r="B358" s="3"/>
      <c r="C358" s="3"/>
      <c r="D358" s="3"/>
      <c r="E358" s="3"/>
      <c r="F358" s="3"/>
      <c r="G358" s="3"/>
      <c r="H358" s="3"/>
      <c r="I358" s="3"/>
      <c r="J358" s="3"/>
      <c r="K358" s="3"/>
      <c r="L358" s="3"/>
      <c r="M358" s="3"/>
      <c r="N358" s="3"/>
      <c r="O358" s="3"/>
      <c r="P358" s="3"/>
    </row>
    <row r="359" spans="1:16" ht="15" x14ac:dyDescent="0.25">
      <c r="A359" s="3"/>
      <c r="B359" s="3"/>
      <c r="C359" s="3"/>
      <c r="D359" s="3"/>
      <c r="E359" s="3"/>
      <c r="F359" s="3"/>
      <c r="G359" s="3"/>
      <c r="H359" s="3"/>
      <c r="I359" s="3"/>
      <c r="J359" s="3"/>
      <c r="K359" s="3"/>
      <c r="L359" s="3"/>
      <c r="M359" s="3"/>
      <c r="N359" s="3"/>
      <c r="O359" s="3"/>
      <c r="P359" s="3"/>
    </row>
    <row r="360" spans="1:16" ht="15" x14ac:dyDescent="0.25">
      <c r="A360" s="3"/>
      <c r="B360" s="3"/>
      <c r="C360" s="3"/>
      <c r="D360" s="3"/>
      <c r="E360" s="3"/>
      <c r="F360" s="3"/>
      <c r="G360" s="3"/>
      <c r="H360" s="3"/>
      <c r="I360" s="3"/>
      <c r="J360" s="3"/>
      <c r="K360" s="3"/>
      <c r="L360" s="3"/>
      <c r="M360" s="3"/>
      <c r="N360" s="3"/>
      <c r="O360" s="3"/>
      <c r="P360" s="3"/>
    </row>
    <row r="361" spans="1:16" ht="15" x14ac:dyDescent="0.25">
      <c r="A361" s="3"/>
      <c r="B361" s="3"/>
      <c r="C361" s="3"/>
      <c r="D361" s="3"/>
      <c r="E361" s="3"/>
      <c r="F361" s="3"/>
      <c r="G361" s="3"/>
      <c r="H361" s="3"/>
      <c r="I361" s="3"/>
      <c r="J361" s="3"/>
      <c r="K361" s="3"/>
      <c r="L361" s="3"/>
      <c r="M361" s="3"/>
      <c r="N361" s="3"/>
      <c r="O361" s="3"/>
      <c r="P361" s="3"/>
    </row>
    <row r="362" spans="1:16" ht="15" x14ac:dyDescent="0.25">
      <c r="A362" s="3"/>
      <c r="B362" s="3"/>
      <c r="C362" s="3"/>
      <c r="D362" s="3"/>
      <c r="E362" s="3"/>
      <c r="F362" s="3"/>
      <c r="G362" s="3"/>
      <c r="H362" s="3"/>
      <c r="I362" s="3"/>
      <c r="J362" s="3"/>
      <c r="K362" s="3"/>
      <c r="L362" s="3"/>
      <c r="M362" s="3"/>
      <c r="N362" s="3"/>
      <c r="O362" s="3"/>
      <c r="P362" s="3"/>
    </row>
    <row r="363" spans="1:16" ht="15" x14ac:dyDescent="0.25">
      <c r="A363" s="3"/>
      <c r="B363" s="3"/>
      <c r="C363" s="3"/>
      <c r="D363" s="3"/>
      <c r="E363" s="3"/>
      <c r="F363" s="3"/>
      <c r="G363" s="3"/>
      <c r="H363" s="3"/>
      <c r="I363" s="3"/>
      <c r="J363" s="3"/>
      <c r="K363" s="3"/>
      <c r="L363" s="3"/>
      <c r="M363" s="3"/>
      <c r="N363" s="3"/>
      <c r="O363" s="3"/>
      <c r="P363" s="3"/>
    </row>
    <row r="364" spans="1:16" ht="15" x14ac:dyDescent="0.25">
      <c r="A364" s="3"/>
      <c r="B364" s="3"/>
      <c r="C364" s="3"/>
      <c r="D364" s="3"/>
      <c r="E364" s="3"/>
      <c r="F364" s="3"/>
      <c r="G364" s="3"/>
      <c r="H364" s="3"/>
      <c r="I364" s="3"/>
      <c r="J364" s="3"/>
      <c r="K364" s="3"/>
      <c r="L364" s="3"/>
      <c r="M364" s="3"/>
      <c r="N364" s="3"/>
      <c r="O364" s="3"/>
      <c r="P364" s="3"/>
    </row>
    <row r="365" spans="1:16" ht="15" x14ac:dyDescent="0.25">
      <c r="A365" s="3"/>
      <c r="B365" s="3"/>
      <c r="C365" s="3"/>
      <c r="D365" s="3"/>
      <c r="E365" s="3"/>
      <c r="F365" s="3"/>
      <c r="G365" s="3"/>
      <c r="H365" s="3"/>
      <c r="I365" s="3"/>
      <c r="J365" s="3"/>
      <c r="K365" s="3"/>
      <c r="L365" s="3"/>
      <c r="M365" s="3"/>
      <c r="N365" s="3"/>
      <c r="O365" s="3"/>
      <c r="P365" s="3"/>
    </row>
    <row r="366" spans="1:16" ht="15" x14ac:dyDescent="0.25">
      <c r="A366" s="3"/>
      <c r="B366" s="3"/>
      <c r="C366" s="3"/>
      <c r="D366" s="3"/>
      <c r="E366" s="3"/>
      <c r="F366" s="3"/>
      <c r="G366" s="3"/>
      <c r="H366" s="3"/>
      <c r="I366" s="3"/>
      <c r="J366" s="3"/>
      <c r="K366" s="3"/>
      <c r="L366" s="3"/>
      <c r="M366" s="3"/>
      <c r="N366" s="3"/>
      <c r="O366" s="3"/>
      <c r="P366" s="3"/>
    </row>
    <row r="367" spans="1:16" ht="15" x14ac:dyDescent="0.25">
      <c r="A367" s="3"/>
      <c r="B367" s="3"/>
      <c r="C367" s="3"/>
      <c r="D367" s="3"/>
      <c r="E367" s="3"/>
      <c r="F367" s="3"/>
      <c r="G367" s="3"/>
      <c r="H367" s="3"/>
      <c r="I367" s="3"/>
      <c r="J367" s="3"/>
      <c r="K367" s="3"/>
      <c r="L367" s="3"/>
      <c r="M367" s="3"/>
      <c r="N367" s="3"/>
      <c r="O367" s="3"/>
      <c r="P367" s="3"/>
    </row>
    <row r="368" spans="1:16" ht="15" x14ac:dyDescent="0.25">
      <c r="A368" s="3"/>
      <c r="B368" s="3"/>
      <c r="C368" s="3"/>
      <c r="D368" s="3"/>
      <c r="E368" s="3"/>
      <c r="F368" s="3"/>
      <c r="G368" s="3"/>
      <c r="H368" s="3"/>
      <c r="I368" s="3"/>
      <c r="J368" s="3"/>
      <c r="K368" s="3"/>
      <c r="L368" s="3"/>
      <c r="M368" s="3"/>
      <c r="N368" s="3"/>
      <c r="O368" s="3"/>
      <c r="P368" s="3"/>
    </row>
    <row r="369" spans="1:16" ht="15" x14ac:dyDescent="0.25">
      <c r="A369" s="3"/>
      <c r="B369" s="3"/>
      <c r="C369" s="3"/>
      <c r="D369" s="3"/>
      <c r="E369" s="3"/>
      <c r="F369" s="3"/>
      <c r="G369" s="3"/>
      <c r="H369" s="3"/>
      <c r="I369" s="3"/>
      <c r="J369" s="3"/>
      <c r="K369" s="3"/>
      <c r="L369" s="3"/>
      <c r="M369" s="3"/>
      <c r="N369" s="3"/>
      <c r="O369" s="3"/>
      <c r="P369" s="3"/>
    </row>
    <row r="370" spans="1:16" ht="15" x14ac:dyDescent="0.25">
      <c r="A370" s="3"/>
      <c r="B370" s="3"/>
      <c r="C370" s="3"/>
      <c r="D370" s="3"/>
      <c r="E370" s="3"/>
      <c r="F370" s="3"/>
      <c r="G370" s="3"/>
      <c r="H370" s="3"/>
      <c r="I370" s="3"/>
      <c r="J370" s="3"/>
      <c r="K370" s="3"/>
      <c r="L370" s="3"/>
      <c r="M370" s="3"/>
      <c r="N370" s="3"/>
      <c r="O370" s="3"/>
      <c r="P370" s="3"/>
    </row>
    <row r="371" spans="1:16" ht="15" x14ac:dyDescent="0.25">
      <c r="A371" s="3"/>
      <c r="B371" s="3"/>
      <c r="C371" s="3"/>
      <c r="D371" s="3"/>
      <c r="E371" s="3"/>
      <c r="F371" s="3"/>
      <c r="G371" s="3"/>
      <c r="H371" s="3"/>
      <c r="I371" s="3"/>
      <c r="J371" s="3"/>
      <c r="K371" s="3"/>
      <c r="L371" s="3"/>
      <c r="M371" s="3"/>
      <c r="N371" s="3"/>
      <c r="O371" s="3"/>
      <c r="P371" s="3"/>
    </row>
  </sheetData>
  <mergeCells count="118">
    <mergeCell ref="A254:B254"/>
    <mergeCell ref="A256:C256"/>
    <mergeCell ref="A257:C257"/>
    <mergeCell ref="A258:C258"/>
    <mergeCell ref="A274:C274"/>
    <mergeCell ref="A275:C275"/>
    <mergeCell ref="A248:B248"/>
    <mergeCell ref="A249:B249"/>
    <mergeCell ref="A250:B250"/>
    <mergeCell ref="A251:B251"/>
    <mergeCell ref="A252:B252"/>
    <mergeCell ref="A253:B253"/>
    <mergeCell ref="A242:B242"/>
    <mergeCell ref="A243:B243"/>
    <mergeCell ref="A244:B244"/>
    <mergeCell ref="A245:B245"/>
    <mergeCell ref="A246:B246"/>
    <mergeCell ref="A247:B247"/>
    <mergeCell ref="A209:C209"/>
    <mergeCell ref="A210:C210"/>
    <mergeCell ref="A226:C226"/>
    <mergeCell ref="A227:C227"/>
    <mergeCell ref="A240:E240"/>
    <mergeCell ref="A241:E241"/>
    <mergeCell ref="A166:D166"/>
    <mergeCell ref="A167:D167"/>
    <mergeCell ref="F171:J171"/>
    <mergeCell ref="A176:D176"/>
    <mergeCell ref="A177:D177"/>
    <mergeCell ref="A208:C208"/>
    <mergeCell ref="A157:P157"/>
    <mergeCell ref="A158:P158"/>
    <mergeCell ref="J159:P159"/>
    <mergeCell ref="A160:A161"/>
    <mergeCell ref="B160:B161"/>
    <mergeCell ref="C160:C161"/>
    <mergeCell ref="D160:I160"/>
    <mergeCell ref="J160:J161"/>
    <mergeCell ref="K160:P160"/>
    <mergeCell ref="A136:L136"/>
    <mergeCell ref="A137:L137"/>
    <mergeCell ref="A139:A140"/>
    <mergeCell ref="B139:B140"/>
    <mergeCell ref="C139:L139"/>
    <mergeCell ref="M141:Q141"/>
    <mergeCell ref="D108:E108"/>
    <mergeCell ref="F108:H108"/>
    <mergeCell ref="A110:I110"/>
    <mergeCell ref="A111:I111"/>
    <mergeCell ref="A113:A114"/>
    <mergeCell ref="B113:B114"/>
    <mergeCell ref="C113:C114"/>
    <mergeCell ref="D113:G113"/>
    <mergeCell ref="H113:H114"/>
    <mergeCell ref="I113:I114"/>
    <mergeCell ref="D105:E105"/>
    <mergeCell ref="F105:H105"/>
    <mergeCell ref="D106:E106"/>
    <mergeCell ref="F106:H106"/>
    <mergeCell ref="D107:E107"/>
    <mergeCell ref="F107:H107"/>
    <mergeCell ref="A100:G100"/>
    <mergeCell ref="A101:G101"/>
    <mergeCell ref="A102:D102"/>
    <mergeCell ref="A103:A104"/>
    <mergeCell ref="B103:B104"/>
    <mergeCell ref="C103:E103"/>
    <mergeCell ref="F103:H104"/>
    <mergeCell ref="D104:E104"/>
    <mergeCell ref="H88:K88"/>
    <mergeCell ref="A89:A90"/>
    <mergeCell ref="B89:B90"/>
    <mergeCell ref="C89:C90"/>
    <mergeCell ref="D89:K89"/>
    <mergeCell ref="M92:U92"/>
    <mergeCell ref="K60:K61"/>
    <mergeCell ref="L60:L61"/>
    <mergeCell ref="M60:M61"/>
    <mergeCell ref="N60:N61"/>
    <mergeCell ref="O60:O61"/>
    <mergeCell ref="A87:K87"/>
    <mergeCell ref="C58:G58"/>
    <mergeCell ref="A59:A61"/>
    <mergeCell ref="B59:B61"/>
    <mergeCell ref="C59:H59"/>
    <mergeCell ref="I59:J59"/>
    <mergeCell ref="M59:O59"/>
    <mergeCell ref="C60:C61"/>
    <mergeCell ref="D60:H60"/>
    <mergeCell ref="I60:I61"/>
    <mergeCell ref="J60:J61"/>
    <mergeCell ref="A11:C11"/>
    <mergeCell ref="B46:E46"/>
    <mergeCell ref="A48:A50"/>
    <mergeCell ref="B48:B50"/>
    <mergeCell ref="C48:E48"/>
    <mergeCell ref="F48:H48"/>
    <mergeCell ref="C49:C50"/>
    <mergeCell ref="D49:E49"/>
    <mergeCell ref="F49:F50"/>
    <mergeCell ref="G49:H49"/>
    <mergeCell ref="B8:D8"/>
    <mergeCell ref="E8:F8"/>
    <mergeCell ref="G8:H8"/>
    <mergeCell ref="I8:J8"/>
    <mergeCell ref="B9:D9"/>
    <mergeCell ref="E9:F9"/>
    <mergeCell ref="G9:H9"/>
    <mergeCell ref="I9:J9"/>
    <mergeCell ref="A1:J1"/>
    <mergeCell ref="B3:J3"/>
    <mergeCell ref="B4:J4"/>
    <mergeCell ref="A6:A7"/>
    <mergeCell ref="B6:J6"/>
    <mergeCell ref="B7:D7"/>
    <mergeCell ref="E7:F7"/>
    <mergeCell ref="G7:H7"/>
    <mergeCell ref="I7:J7"/>
  </mergeCells>
  <conditionalFormatting sqref="D171">
    <cfRule type="cellIs" dxfId="131" priority="130" operator="lessThan">
      <formula>$D$181+$D$204</formula>
    </cfRule>
    <cfRule type="cellIs" dxfId="130" priority="131" operator="greaterThan">
      <formula>$D$181+$D$204</formula>
    </cfRule>
    <cfRule type="cellIs" dxfId="129" priority="132" operator="equal">
      <formula>$D$171-($D$181+$D$204)</formula>
    </cfRule>
  </conditionalFormatting>
  <conditionalFormatting sqref="C93">
    <cfRule type="cellIs" dxfId="128" priority="129" operator="greaterThan">
      <formula>$C$92</formula>
    </cfRule>
  </conditionalFormatting>
  <conditionalFormatting sqref="C118">
    <cfRule type="cellIs" dxfId="127" priority="114" operator="lessThan">
      <formula>$F$118</formula>
    </cfRule>
    <cfRule type="cellIs" dxfId="126" priority="128" operator="lessThan">
      <formula>$D$118</formula>
    </cfRule>
  </conditionalFormatting>
  <conditionalFormatting sqref="C119">
    <cfRule type="cellIs" dxfId="125" priority="113" operator="lessThan">
      <formula>$F$119</formula>
    </cfRule>
    <cfRule type="cellIs" dxfId="124" priority="127" operator="lessThan">
      <formula>$D$119</formula>
    </cfRule>
  </conditionalFormatting>
  <conditionalFormatting sqref="C120">
    <cfRule type="cellIs" dxfId="123" priority="112" operator="lessThan">
      <formula>$F$120</formula>
    </cfRule>
    <cfRule type="cellIs" dxfId="122" priority="126" operator="lessThan">
      <formula>$D$120</formula>
    </cfRule>
  </conditionalFormatting>
  <conditionalFormatting sqref="C121">
    <cfRule type="cellIs" dxfId="121" priority="111" operator="lessThan">
      <formula>$F$121</formula>
    </cfRule>
    <cfRule type="cellIs" dxfId="120" priority="125" operator="lessThan">
      <formula>$D$121</formula>
    </cfRule>
  </conditionalFormatting>
  <conditionalFormatting sqref="C122">
    <cfRule type="cellIs" dxfId="119" priority="110" operator="lessThan">
      <formula>$F$122</formula>
    </cfRule>
    <cfRule type="cellIs" dxfId="118" priority="124" operator="lessThan">
      <formula>$D$122</formula>
    </cfRule>
  </conditionalFormatting>
  <conditionalFormatting sqref="C123">
    <cfRule type="cellIs" dxfId="117" priority="109" operator="lessThan">
      <formula>$F$123</formula>
    </cfRule>
    <cfRule type="cellIs" dxfId="116" priority="123" operator="lessThan">
      <formula>$D$123</formula>
    </cfRule>
  </conditionalFormatting>
  <conditionalFormatting sqref="C124">
    <cfRule type="cellIs" dxfId="115" priority="108" operator="lessThan">
      <formula>$F$124</formula>
    </cfRule>
    <cfRule type="cellIs" dxfId="114" priority="122" operator="lessThan">
      <formula>$D$124</formula>
    </cfRule>
  </conditionalFormatting>
  <conditionalFormatting sqref="C125">
    <cfRule type="cellIs" dxfId="113" priority="107" operator="lessThan">
      <formula>$F$125</formula>
    </cfRule>
    <cfRule type="cellIs" dxfId="112" priority="121" operator="lessThan">
      <formula>$D$125</formula>
    </cfRule>
  </conditionalFormatting>
  <conditionalFormatting sqref="C126">
    <cfRule type="cellIs" dxfId="111" priority="106" operator="lessThan">
      <formula>$F$126</formula>
    </cfRule>
    <cfRule type="cellIs" dxfId="110" priority="120" operator="lessThan">
      <formula>$D$126</formula>
    </cfRule>
  </conditionalFormatting>
  <conditionalFormatting sqref="C127">
    <cfRule type="cellIs" dxfId="109" priority="105" operator="lessThan">
      <formula>$F$127</formula>
    </cfRule>
    <cfRule type="cellIs" dxfId="108" priority="119" operator="lessThan">
      <formula>$D$127</formula>
    </cfRule>
  </conditionalFormatting>
  <conditionalFormatting sqref="C128">
    <cfRule type="cellIs" dxfId="107" priority="104" operator="lessThan">
      <formula>$F$128</formula>
    </cfRule>
    <cfRule type="cellIs" dxfId="106" priority="118" operator="lessThan">
      <formula>$D$128</formula>
    </cfRule>
  </conditionalFormatting>
  <conditionalFormatting sqref="C129">
    <cfRule type="cellIs" dxfId="105" priority="103" operator="lessThan">
      <formula>$F$129</formula>
    </cfRule>
    <cfRule type="cellIs" dxfId="104" priority="117" operator="lessThan">
      <formula>$D$129</formula>
    </cfRule>
  </conditionalFormatting>
  <conditionalFormatting sqref="C130">
    <cfRule type="cellIs" dxfId="103" priority="102" operator="lessThan">
      <formula>$F$130</formula>
    </cfRule>
    <cfRule type="cellIs" dxfId="102" priority="116" operator="lessThan">
      <formula>$D$130</formula>
    </cfRule>
  </conditionalFormatting>
  <conditionalFormatting sqref="C131">
    <cfRule type="cellIs" dxfId="101" priority="101" operator="lessThan">
      <formula>$F$131</formula>
    </cfRule>
    <cfRule type="cellIs" dxfId="100" priority="115" operator="lessThan">
      <formula>$D$131</formula>
    </cfRule>
  </conditionalFormatting>
  <conditionalFormatting sqref="E118">
    <cfRule type="cellIs" dxfId="99" priority="100" operator="greaterThan">
      <formula>$D$118</formula>
    </cfRule>
  </conditionalFormatting>
  <conditionalFormatting sqref="E119">
    <cfRule type="cellIs" dxfId="98" priority="99" operator="greaterThan">
      <formula>$D$119</formula>
    </cfRule>
  </conditionalFormatting>
  <conditionalFormatting sqref="E120">
    <cfRule type="cellIs" dxfId="97" priority="98" operator="greaterThan">
      <formula>$D$120</formula>
    </cfRule>
  </conditionalFormatting>
  <conditionalFormatting sqref="E121">
    <cfRule type="cellIs" dxfId="96" priority="97" operator="greaterThan">
      <formula>$D$121</formula>
    </cfRule>
  </conditionalFormatting>
  <conditionalFormatting sqref="E122">
    <cfRule type="cellIs" dxfId="95" priority="96" operator="greaterThan">
      <formula>$D$122</formula>
    </cfRule>
  </conditionalFormatting>
  <conditionalFormatting sqref="E123">
    <cfRule type="cellIs" dxfId="94" priority="95" operator="greaterThan">
      <formula>$D$123</formula>
    </cfRule>
  </conditionalFormatting>
  <conditionalFormatting sqref="E124">
    <cfRule type="cellIs" dxfId="93" priority="94" operator="greaterThan">
      <formula>$D$124</formula>
    </cfRule>
  </conditionalFormatting>
  <conditionalFormatting sqref="E125">
    <cfRule type="cellIs" dxfId="92" priority="93" operator="greaterThan">
      <formula>$D$125</formula>
    </cfRule>
  </conditionalFormatting>
  <conditionalFormatting sqref="E126">
    <cfRule type="cellIs" dxfId="91" priority="92" operator="greaterThan">
      <formula>$D$126</formula>
    </cfRule>
  </conditionalFormatting>
  <conditionalFormatting sqref="E127">
    <cfRule type="cellIs" dxfId="90" priority="91" operator="greaterThan">
      <formula>$D$127</formula>
    </cfRule>
  </conditionalFormatting>
  <conditionalFormatting sqref="E128">
    <cfRule type="cellIs" dxfId="89" priority="90" operator="greaterThan">
      <formula>$D$128</formula>
    </cfRule>
  </conditionalFormatting>
  <conditionalFormatting sqref="E129">
    <cfRule type="cellIs" dxfId="88" priority="89" operator="greaterThan">
      <formula>$D$129</formula>
    </cfRule>
  </conditionalFormatting>
  <conditionalFormatting sqref="E130">
    <cfRule type="cellIs" dxfId="87" priority="88" operator="greaterThan">
      <formula>$D$130</formula>
    </cfRule>
  </conditionalFormatting>
  <conditionalFormatting sqref="E131">
    <cfRule type="cellIs" dxfId="86" priority="87" operator="greaterThan">
      <formula>$D$131</formula>
    </cfRule>
  </conditionalFormatting>
  <conditionalFormatting sqref="G118">
    <cfRule type="cellIs" dxfId="85" priority="86" operator="greaterThan">
      <formula>$F$118</formula>
    </cfRule>
  </conditionalFormatting>
  <conditionalFormatting sqref="G119">
    <cfRule type="cellIs" dxfId="84" priority="85" operator="greaterThan">
      <formula>$F$119</formula>
    </cfRule>
  </conditionalFormatting>
  <conditionalFormatting sqref="G120">
    <cfRule type="cellIs" dxfId="83" priority="84" operator="greaterThan">
      <formula>$F$120</formula>
    </cfRule>
  </conditionalFormatting>
  <conditionalFormatting sqref="G121">
    <cfRule type="cellIs" dxfId="82" priority="83" operator="greaterThan">
      <formula>$F$121</formula>
    </cfRule>
  </conditionalFormatting>
  <conditionalFormatting sqref="G122">
    <cfRule type="cellIs" dxfId="81" priority="82" operator="greaterThan">
      <formula>$F$122</formula>
    </cfRule>
  </conditionalFormatting>
  <conditionalFormatting sqref="G123">
    <cfRule type="cellIs" dxfId="80" priority="81" operator="greaterThan">
      <formula>$F$123</formula>
    </cfRule>
  </conditionalFormatting>
  <conditionalFormatting sqref="G124">
    <cfRule type="cellIs" dxfId="79" priority="80" operator="greaterThan">
      <formula>$F$124</formula>
    </cfRule>
  </conditionalFormatting>
  <conditionalFormatting sqref="G125">
    <cfRule type="cellIs" dxfId="78" priority="79" operator="greaterThan">
      <formula>$F$125</formula>
    </cfRule>
  </conditionalFormatting>
  <conditionalFormatting sqref="G126">
    <cfRule type="cellIs" dxfId="77" priority="78" operator="greaterThan">
      <formula>$F$126</formula>
    </cfRule>
  </conditionalFormatting>
  <conditionalFormatting sqref="G127">
    <cfRule type="cellIs" dxfId="76" priority="77" operator="greaterThan">
      <formula>$F$127</formula>
    </cfRule>
  </conditionalFormatting>
  <conditionalFormatting sqref="G128">
    <cfRule type="cellIs" dxfId="75" priority="76" operator="greaterThan">
      <formula>$F$128</formula>
    </cfRule>
  </conditionalFormatting>
  <conditionalFormatting sqref="G129">
    <cfRule type="cellIs" dxfId="74" priority="75" operator="greaterThan">
      <formula>$F$129</formula>
    </cfRule>
  </conditionalFormatting>
  <conditionalFormatting sqref="G130">
    <cfRule type="cellIs" dxfId="73" priority="74" operator="greaterThan">
      <formula>$F$130</formula>
    </cfRule>
  </conditionalFormatting>
  <conditionalFormatting sqref="G131">
    <cfRule type="cellIs" dxfId="72" priority="73" operator="greaterThan">
      <formula>$F$131</formula>
    </cfRule>
  </conditionalFormatting>
  <conditionalFormatting sqref="H118">
    <cfRule type="cellIs" dxfId="71" priority="72" operator="greaterThan">
      <formula>$C$118</formula>
    </cfRule>
  </conditionalFormatting>
  <conditionalFormatting sqref="H119">
    <cfRule type="cellIs" dxfId="70" priority="71" operator="greaterThan">
      <formula>$C$119</formula>
    </cfRule>
  </conditionalFormatting>
  <conditionalFormatting sqref="H120">
    <cfRule type="cellIs" dxfId="69" priority="70" operator="greaterThan">
      <formula>$C$120</formula>
    </cfRule>
  </conditionalFormatting>
  <conditionalFormatting sqref="H121">
    <cfRule type="cellIs" dxfId="68" priority="69" operator="greaterThan">
      <formula>$C$121</formula>
    </cfRule>
  </conditionalFormatting>
  <conditionalFormatting sqref="H122">
    <cfRule type="cellIs" dxfId="67" priority="68" operator="greaterThan">
      <formula>$C$122</formula>
    </cfRule>
  </conditionalFormatting>
  <conditionalFormatting sqref="H123">
    <cfRule type="cellIs" dxfId="66" priority="67" operator="greaterThan">
      <formula>$C$123</formula>
    </cfRule>
  </conditionalFormatting>
  <conditionalFormatting sqref="H124">
    <cfRule type="cellIs" dxfId="65" priority="66" operator="greaterThan">
      <formula>$C$124</formula>
    </cfRule>
  </conditionalFormatting>
  <conditionalFormatting sqref="H125">
    <cfRule type="cellIs" dxfId="64" priority="65" operator="greaterThan">
      <formula>$C$125</formula>
    </cfRule>
  </conditionalFormatting>
  <conditionalFormatting sqref="H126">
    <cfRule type="cellIs" dxfId="63" priority="64" operator="greaterThan">
      <formula>$C$126</formula>
    </cfRule>
  </conditionalFormatting>
  <conditionalFormatting sqref="H127">
    <cfRule type="cellIs" dxfId="62" priority="63" operator="greaterThan">
      <formula>$C$127</formula>
    </cfRule>
  </conditionalFormatting>
  <conditionalFormatting sqref="H128">
    <cfRule type="cellIs" dxfId="61" priority="62" operator="greaterThan">
      <formula>$C$128</formula>
    </cfRule>
  </conditionalFormatting>
  <conditionalFormatting sqref="H129">
    <cfRule type="cellIs" dxfId="60" priority="61" operator="greaterThan">
      <formula>$C$129</formula>
    </cfRule>
  </conditionalFormatting>
  <conditionalFormatting sqref="H130">
    <cfRule type="cellIs" dxfId="59" priority="60" operator="greaterThan">
      <formula>$C$130</formula>
    </cfRule>
  </conditionalFormatting>
  <conditionalFormatting sqref="H131">
    <cfRule type="cellIs" dxfId="58" priority="59" operator="greaterThan">
      <formula>$C$131</formula>
    </cfRule>
  </conditionalFormatting>
  <conditionalFormatting sqref="J163">
    <cfRule type="cellIs" dxfId="57" priority="58" operator="greaterThan">
      <formula>$C$163</formula>
    </cfRule>
  </conditionalFormatting>
  <conditionalFormatting sqref="E244">
    <cfRule type="cellIs" dxfId="56" priority="57" operator="greaterThan">
      <formula>$D$244</formula>
    </cfRule>
  </conditionalFormatting>
  <conditionalFormatting sqref="E245">
    <cfRule type="cellIs" dxfId="55" priority="56" operator="greaterThan">
      <formula>$D$245</formula>
    </cfRule>
  </conditionalFormatting>
  <conditionalFormatting sqref="E246">
    <cfRule type="cellIs" dxfId="54" priority="55" operator="greaterThan">
      <formula>$D$246</formula>
    </cfRule>
  </conditionalFormatting>
  <conditionalFormatting sqref="E247">
    <cfRule type="cellIs" dxfId="53" priority="54" operator="greaterThan">
      <formula>$D$247</formula>
    </cfRule>
  </conditionalFormatting>
  <conditionalFormatting sqref="C264">
    <cfRule type="cellIs" dxfId="52" priority="53" operator="greaterThan">
      <formula>$C$263</formula>
    </cfRule>
  </conditionalFormatting>
  <conditionalFormatting sqref="C267">
    <cfRule type="cellIs" dxfId="51" priority="52" operator="greaterThan">
      <formula>$C$263</formula>
    </cfRule>
  </conditionalFormatting>
  <conditionalFormatting sqref="C269">
    <cfRule type="cellIs" dxfId="50" priority="51" operator="greaterThan">
      <formula>$C$263</formula>
    </cfRule>
  </conditionalFormatting>
  <conditionalFormatting sqref="C271">
    <cfRule type="cellIs" dxfId="49" priority="50" operator="greaterThan">
      <formula>$C$263</formula>
    </cfRule>
  </conditionalFormatting>
  <conditionalFormatting sqref="C265">
    <cfRule type="cellIs" dxfId="48" priority="49" operator="greaterThan">
      <formula>$C$264</formula>
    </cfRule>
  </conditionalFormatting>
  <conditionalFormatting sqref="C266">
    <cfRule type="cellIs" dxfId="47" priority="48" operator="greaterThan">
      <formula>$C$264</formula>
    </cfRule>
  </conditionalFormatting>
  <conditionalFormatting sqref="C268">
    <cfRule type="cellIs" dxfId="46" priority="47" operator="greaterThan">
      <formula>$C$267</formula>
    </cfRule>
  </conditionalFormatting>
  <conditionalFormatting sqref="C270">
    <cfRule type="cellIs" dxfId="45" priority="46" operator="greaterThan">
      <formula>$C$269</formula>
    </cfRule>
  </conditionalFormatting>
  <conditionalFormatting sqref="C262">
    <cfRule type="cellIs" dxfId="44" priority="45" operator="greaterThan">
      <formula>$C$261</formula>
    </cfRule>
  </conditionalFormatting>
  <conditionalFormatting sqref="C280">
    <cfRule type="cellIs" dxfId="43" priority="44" operator="greaterThan">
      <formula>$C$279</formula>
    </cfRule>
  </conditionalFormatting>
  <conditionalFormatting sqref="C281">
    <cfRule type="cellIs" dxfId="42" priority="43" operator="greaterThan">
      <formula>$C$279</formula>
    </cfRule>
  </conditionalFormatting>
  <conditionalFormatting sqref="C282">
    <cfRule type="cellIs" dxfId="41" priority="42" operator="greaterThan">
      <formula>$C$279</formula>
    </cfRule>
  </conditionalFormatting>
  <conditionalFormatting sqref="C283">
    <cfRule type="cellIs" dxfId="40" priority="41" operator="greaterThan">
      <formula>$C$282</formula>
    </cfRule>
  </conditionalFormatting>
  <conditionalFormatting sqref="C284">
    <cfRule type="cellIs" dxfId="39" priority="40" operator="greaterThan">
      <formula>$C$282</formula>
    </cfRule>
  </conditionalFormatting>
  <conditionalFormatting sqref="C63">
    <cfRule type="cellIs" dxfId="38" priority="38" operator="greaterThan">
      <formula>$E$57+$H$57</formula>
    </cfRule>
    <cfRule type="cellIs" dxfId="37" priority="39" operator="lessThan">
      <formula>$E$57+$H$57</formula>
    </cfRule>
  </conditionalFormatting>
  <conditionalFormatting sqref="I63">
    <cfRule type="cellIs" dxfId="36" priority="36" operator="greaterThan">
      <formula>$C$57+$F$57</formula>
    </cfRule>
    <cfRule type="cellIs" dxfId="35" priority="37" operator="lessThan">
      <formula>$C$57+$F$57</formula>
    </cfRule>
  </conditionalFormatting>
  <conditionalFormatting sqref="K63">
    <cfRule type="cellIs" dxfId="34" priority="34" operator="greaterThan">
      <formula>$D$57+$G$57</formula>
    </cfRule>
    <cfRule type="cellIs" dxfId="33" priority="35" operator="lessThan">
      <formula>$D$57+$G$57</formula>
    </cfRule>
  </conditionalFormatting>
  <conditionalFormatting sqref="K83">
    <cfRule type="cellIs" dxfId="32" priority="32" operator="lessThan">
      <formula>$D$57+$G$57</formula>
    </cfRule>
    <cfRule type="cellIs" dxfId="31" priority="33" operator="greaterThan">
      <formula>$D$57+$G$57</formula>
    </cfRule>
  </conditionalFormatting>
  <conditionalFormatting sqref="D107:E107">
    <cfRule type="cellIs" dxfId="30" priority="31" operator="greaterThan">
      <formula>$C$107</formula>
    </cfRule>
  </conditionalFormatting>
  <conditionalFormatting sqref="D108:E108">
    <cfRule type="cellIs" dxfId="29" priority="30" operator="greaterThan">
      <formula>$C$108</formula>
    </cfRule>
  </conditionalFormatting>
  <conditionalFormatting sqref="D245">
    <cfRule type="cellIs" dxfId="28" priority="29" operator="greaterThan">
      <formula>$D$244</formula>
    </cfRule>
  </conditionalFormatting>
  <conditionalFormatting sqref="D246">
    <cfRule type="cellIs" dxfId="27" priority="28" operator="greaterThan">
      <formula>$D$244</formula>
    </cfRule>
  </conditionalFormatting>
  <conditionalFormatting sqref="D247">
    <cfRule type="cellIs" dxfId="26" priority="27" operator="greaterThan">
      <formula>$D$244</formula>
    </cfRule>
  </conditionalFormatting>
  <conditionalFormatting sqref="D93">
    <cfRule type="cellIs" dxfId="25" priority="26" operator="greaterThan">
      <formula>$D$92</formula>
    </cfRule>
  </conditionalFormatting>
  <conditionalFormatting sqref="E93">
    <cfRule type="cellIs" dxfId="24" priority="25" operator="greaterThan">
      <formula>$E$92</formula>
    </cfRule>
  </conditionalFormatting>
  <conditionalFormatting sqref="F93">
    <cfRule type="cellIs" dxfId="23" priority="24" operator="greaterThan">
      <formula>$F$92</formula>
    </cfRule>
  </conditionalFormatting>
  <conditionalFormatting sqref="G93">
    <cfRule type="cellIs" dxfId="22" priority="23" operator="greaterThan">
      <formula>$G$92</formula>
    </cfRule>
  </conditionalFormatting>
  <conditionalFormatting sqref="H93">
    <cfRule type="cellIs" dxfId="21" priority="22" operator="greaterThan">
      <formula>$H$92</formula>
    </cfRule>
  </conditionalFormatting>
  <conditionalFormatting sqref="I93">
    <cfRule type="cellIs" dxfId="20" priority="21" operator="greaterThan">
      <formula>$I$92</formula>
    </cfRule>
  </conditionalFormatting>
  <conditionalFormatting sqref="J93">
    <cfRule type="cellIs" dxfId="19" priority="20" operator="greaterThan">
      <formula>$J$92</formula>
    </cfRule>
  </conditionalFormatting>
  <conditionalFormatting sqref="K93">
    <cfRule type="cellIs" dxfId="18" priority="19" operator="greaterThan">
      <formula>$K$92</formula>
    </cfRule>
  </conditionalFormatting>
  <conditionalFormatting sqref="D95">
    <cfRule type="cellIs" dxfId="17" priority="18" operator="greaterThan">
      <formula>$D$94</formula>
    </cfRule>
  </conditionalFormatting>
  <conditionalFormatting sqref="E95">
    <cfRule type="cellIs" dxfId="16" priority="17" operator="greaterThan">
      <formula>$E$94</formula>
    </cfRule>
  </conditionalFormatting>
  <conditionalFormatting sqref="F95">
    <cfRule type="cellIs" dxfId="15" priority="16" operator="greaterThan">
      <formula>$F$94</formula>
    </cfRule>
  </conditionalFormatting>
  <conditionalFormatting sqref="G95">
    <cfRule type="cellIs" dxfId="14" priority="15" operator="greaterThan">
      <formula>$G$94</formula>
    </cfRule>
  </conditionalFormatting>
  <conditionalFormatting sqref="H95">
    <cfRule type="cellIs" dxfId="13" priority="14" operator="greaterThan">
      <formula>$H$94</formula>
    </cfRule>
  </conditionalFormatting>
  <conditionalFormatting sqref="I95">
    <cfRule type="cellIs" dxfId="12" priority="13" operator="greaterThan">
      <formula>$I$94</formula>
    </cfRule>
  </conditionalFormatting>
  <conditionalFormatting sqref="J95">
    <cfRule type="cellIs" dxfId="11" priority="12" operator="greaterThan">
      <formula>$J$94</formula>
    </cfRule>
  </conditionalFormatting>
  <conditionalFormatting sqref="K95">
    <cfRule type="cellIs" dxfId="10" priority="11" operator="greaterThan">
      <formula>$K$94</formula>
    </cfRule>
  </conditionalFormatting>
  <conditionalFormatting sqref="C95">
    <cfRule type="cellIs" dxfId="9" priority="10" operator="greaterThan">
      <formula>$C$94</formula>
    </cfRule>
  </conditionalFormatting>
  <conditionalFormatting sqref="C97">
    <cfRule type="cellIs" dxfId="8" priority="9" operator="greaterThan">
      <formula>$C$96</formula>
    </cfRule>
  </conditionalFormatting>
  <conditionalFormatting sqref="D97">
    <cfRule type="cellIs" dxfId="7" priority="8" operator="greaterThan">
      <formula>$D$96</formula>
    </cfRule>
  </conditionalFormatting>
  <conditionalFormatting sqref="E97">
    <cfRule type="cellIs" dxfId="6" priority="7" operator="greaterThan">
      <formula>$E$96</formula>
    </cfRule>
  </conditionalFormatting>
  <conditionalFormatting sqref="F97">
    <cfRule type="cellIs" dxfId="5" priority="6" operator="greaterThan">
      <formula>$F$96</formula>
    </cfRule>
  </conditionalFormatting>
  <conditionalFormatting sqref="G97">
    <cfRule type="cellIs" dxfId="4" priority="5" operator="greaterThan">
      <formula>$G$96</formula>
    </cfRule>
  </conditionalFormatting>
  <conditionalFormatting sqref="H97">
    <cfRule type="cellIs" dxfId="3" priority="4" operator="greaterThan">
      <formula>$H$96</formula>
    </cfRule>
  </conditionalFormatting>
  <conditionalFormatting sqref="I97">
    <cfRule type="cellIs" dxfId="2" priority="3" operator="greaterThan">
      <formula>$I$96</formula>
    </cfRule>
  </conditionalFormatting>
  <conditionalFormatting sqref="J97">
    <cfRule type="cellIs" dxfId="1" priority="2" operator="greaterThan">
      <formula>$J$96</formula>
    </cfRule>
  </conditionalFormatting>
  <conditionalFormatting sqref="K97">
    <cfRule type="cellIs" dxfId="0" priority="1" operator="greaterThan">
      <formula>$K$96</formula>
    </cfRule>
  </conditionalFormatting>
  <dataValidations count="8">
    <dataValidation allowBlank="1" showInputMessage="1" showErrorMessage="1" error="Необходимо ввести целое значение." sqref="K83 JE83 TA83 ACW83 AMS83 AWO83 BGK83 BQG83 CAC83 CJY83 CTU83 DDQ83 DNM83 DXI83 EHE83 ERA83 FAW83 FKS83 FUO83 GEK83 GOG83 GYC83 HHY83 HRU83 IBQ83 ILM83 IVI83 JFE83 JPA83 JYW83 KIS83 KSO83 LCK83 LMG83 LWC83 MFY83 MPU83 MZQ83 NJM83 NTI83 ODE83 ONA83 OWW83 PGS83 PQO83 QAK83 QKG83 QUC83 RDY83 RNU83 RXQ83 SHM83 SRI83 TBE83 TLA83 TUW83 UES83 UOO83 UYK83 VIG83 VSC83 WBY83 WLU83 WVQ83 I65662 JE65662 TA65662 ACW65662 AMS65662 AWO65662 BGK65662 BQG65662 CAC65662 CJY65662 CTU65662 DDQ65662 DNM65662 DXI65662 EHE65662 ERA65662 FAW65662 FKS65662 FUO65662 GEK65662 GOG65662 GYC65662 HHY65662 HRU65662 IBQ65662 ILM65662 IVI65662 JFE65662 JPA65662 JYW65662 KIS65662 KSO65662 LCK65662 LMG65662 LWC65662 MFY65662 MPU65662 MZQ65662 NJM65662 NTI65662 ODE65662 ONA65662 OWW65662 PGS65662 PQO65662 QAK65662 QKG65662 QUC65662 RDY65662 RNU65662 RXQ65662 SHM65662 SRI65662 TBE65662 TLA65662 TUW65662 UES65662 UOO65662 UYK65662 VIG65662 VSC65662 WBY65662 WLU65662 WVQ65662 I131198 JE131198 TA131198 ACW131198 AMS131198 AWO131198 BGK131198 BQG131198 CAC131198 CJY131198 CTU131198 DDQ131198 DNM131198 DXI131198 EHE131198 ERA131198 FAW131198 FKS131198 FUO131198 GEK131198 GOG131198 GYC131198 HHY131198 HRU131198 IBQ131198 ILM131198 IVI131198 JFE131198 JPA131198 JYW131198 KIS131198 KSO131198 LCK131198 LMG131198 LWC131198 MFY131198 MPU131198 MZQ131198 NJM131198 NTI131198 ODE131198 ONA131198 OWW131198 PGS131198 PQO131198 QAK131198 QKG131198 QUC131198 RDY131198 RNU131198 RXQ131198 SHM131198 SRI131198 TBE131198 TLA131198 TUW131198 UES131198 UOO131198 UYK131198 VIG131198 VSC131198 WBY131198 WLU131198 WVQ131198 I196734 JE196734 TA196734 ACW196734 AMS196734 AWO196734 BGK196734 BQG196734 CAC196734 CJY196734 CTU196734 DDQ196734 DNM196734 DXI196734 EHE196734 ERA196734 FAW196734 FKS196734 FUO196734 GEK196734 GOG196734 GYC196734 HHY196734 HRU196734 IBQ196734 ILM196734 IVI196734 JFE196734 JPA196734 JYW196734 KIS196734 KSO196734 LCK196734 LMG196734 LWC196734 MFY196734 MPU196734 MZQ196734 NJM196734 NTI196734 ODE196734 ONA196734 OWW196734 PGS196734 PQO196734 QAK196734 QKG196734 QUC196734 RDY196734 RNU196734 RXQ196734 SHM196734 SRI196734 TBE196734 TLA196734 TUW196734 UES196734 UOO196734 UYK196734 VIG196734 VSC196734 WBY196734 WLU196734 WVQ196734 I262270 JE262270 TA262270 ACW262270 AMS262270 AWO262270 BGK262270 BQG262270 CAC262270 CJY262270 CTU262270 DDQ262270 DNM262270 DXI262270 EHE262270 ERA262270 FAW262270 FKS262270 FUO262270 GEK262270 GOG262270 GYC262270 HHY262270 HRU262270 IBQ262270 ILM262270 IVI262270 JFE262270 JPA262270 JYW262270 KIS262270 KSO262270 LCK262270 LMG262270 LWC262270 MFY262270 MPU262270 MZQ262270 NJM262270 NTI262270 ODE262270 ONA262270 OWW262270 PGS262270 PQO262270 QAK262270 QKG262270 QUC262270 RDY262270 RNU262270 RXQ262270 SHM262270 SRI262270 TBE262270 TLA262270 TUW262270 UES262270 UOO262270 UYK262270 VIG262270 VSC262270 WBY262270 WLU262270 WVQ262270 I327806 JE327806 TA327806 ACW327806 AMS327806 AWO327806 BGK327806 BQG327806 CAC327806 CJY327806 CTU327806 DDQ327806 DNM327806 DXI327806 EHE327806 ERA327806 FAW327806 FKS327806 FUO327806 GEK327806 GOG327806 GYC327806 HHY327806 HRU327806 IBQ327806 ILM327806 IVI327806 JFE327806 JPA327806 JYW327806 KIS327806 KSO327806 LCK327806 LMG327806 LWC327806 MFY327806 MPU327806 MZQ327806 NJM327806 NTI327806 ODE327806 ONA327806 OWW327806 PGS327806 PQO327806 QAK327806 QKG327806 QUC327806 RDY327806 RNU327806 RXQ327806 SHM327806 SRI327806 TBE327806 TLA327806 TUW327806 UES327806 UOO327806 UYK327806 VIG327806 VSC327806 WBY327806 WLU327806 WVQ327806 I393342 JE393342 TA393342 ACW393342 AMS393342 AWO393342 BGK393342 BQG393342 CAC393342 CJY393342 CTU393342 DDQ393342 DNM393342 DXI393342 EHE393342 ERA393342 FAW393342 FKS393342 FUO393342 GEK393342 GOG393342 GYC393342 HHY393342 HRU393342 IBQ393342 ILM393342 IVI393342 JFE393342 JPA393342 JYW393342 KIS393342 KSO393342 LCK393342 LMG393342 LWC393342 MFY393342 MPU393342 MZQ393342 NJM393342 NTI393342 ODE393342 ONA393342 OWW393342 PGS393342 PQO393342 QAK393342 QKG393342 QUC393342 RDY393342 RNU393342 RXQ393342 SHM393342 SRI393342 TBE393342 TLA393342 TUW393342 UES393342 UOO393342 UYK393342 VIG393342 VSC393342 WBY393342 WLU393342 WVQ393342 I458878 JE458878 TA458878 ACW458878 AMS458878 AWO458878 BGK458878 BQG458878 CAC458878 CJY458878 CTU458878 DDQ458878 DNM458878 DXI458878 EHE458878 ERA458878 FAW458878 FKS458878 FUO458878 GEK458878 GOG458878 GYC458878 HHY458878 HRU458878 IBQ458878 ILM458878 IVI458878 JFE458878 JPA458878 JYW458878 KIS458878 KSO458878 LCK458878 LMG458878 LWC458878 MFY458878 MPU458878 MZQ458878 NJM458878 NTI458878 ODE458878 ONA458878 OWW458878 PGS458878 PQO458878 QAK458878 QKG458878 QUC458878 RDY458878 RNU458878 RXQ458878 SHM458878 SRI458878 TBE458878 TLA458878 TUW458878 UES458878 UOO458878 UYK458878 VIG458878 VSC458878 WBY458878 WLU458878 WVQ458878 I524414 JE524414 TA524414 ACW524414 AMS524414 AWO524414 BGK524414 BQG524414 CAC524414 CJY524414 CTU524414 DDQ524414 DNM524414 DXI524414 EHE524414 ERA524414 FAW524414 FKS524414 FUO524414 GEK524414 GOG524414 GYC524414 HHY524414 HRU524414 IBQ524414 ILM524414 IVI524414 JFE524414 JPA524414 JYW524414 KIS524414 KSO524414 LCK524414 LMG524414 LWC524414 MFY524414 MPU524414 MZQ524414 NJM524414 NTI524414 ODE524414 ONA524414 OWW524414 PGS524414 PQO524414 QAK524414 QKG524414 QUC524414 RDY524414 RNU524414 RXQ524414 SHM524414 SRI524414 TBE524414 TLA524414 TUW524414 UES524414 UOO524414 UYK524414 VIG524414 VSC524414 WBY524414 WLU524414 WVQ524414 I589950 JE589950 TA589950 ACW589950 AMS589950 AWO589950 BGK589950 BQG589950 CAC589950 CJY589950 CTU589950 DDQ589950 DNM589950 DXI589950 EHE589950 ERA589950 FAW589950 FKS589950 FUO589950 GEK589950 GOG589950 GYC589950 HHY589950 HRU589950 IBQ589950 ILM589950 IVI589950 JFE589950 JPA589950 JYW589950 KIS589950 KSO589950 LCK589950 LMG589950 LWC589950 MFY589950 MPU589950 MZQ589950 NJM589950 NTI589950 ODE589950 ONA589950 OWW589950 PGS589950 PQO589950 QAK589950 QKG589950 QUC589950 RDY589950 RNU589950 RXQ589950 SHM589950 SRI589950 TBE589950 TLA589950 TUW589950 UES589950 UOO589950 UYK589950 VIG589950 VSC589950 WBY589950 WLU589950 WVQ589950 I655486 JE655486 TA655486 ACW655486 AMS655486 AWO655486 BGK655486 BQG655486 CAC655486 CJY655486 CTU655486 DDQ655486 DNM655486 DXI655486 EHE655486 ERA655486 FAW655486 FKS655486 FUO655486 GEK655486 GOG655486 GYC655486 HHY655486 HRU655486 IBQ655486 ILM655486 IVI655486 JFE655486 JPA655486 JYW655486 KIS655486 KSO655486 LCK655486 LMG655486 LWC655486 MFY655486 MPU655486 MZQ655486 NJM655486 NTI655486 ODE655486 ONA655486 OWW655486 PGS655486 PQO655486 QAK655486 QKG655486 QUC655486 RDY655486 RNU655486 RXQ655486 SHM655486 SRI655486 TBE655486 TLA655486 TUW655486 UES655486 UOO655486 UYK655486 VIG655486 VSC655486 WBY655486 WLU655486 WVQ655486 I721022 JE721022 TA721022 ACW721022 AMS721022 AWO721022 BGK721022 BQG721022 CAC721022 CJY721022 CTU721022 DDQ721022 DNM721022 DXI721022 EHE721022 ERA721022 FAW721022 FKS721022 FUO721022 GEK721022 GOG721022 GYC721022 HHY721022 HRU721022 IBQ721022 ILM721022 IVI721022 JFE721022 JPA721022 JYW721022 KIS721022 KSO721022 LCK721022 LMG721022 LWC721022 MFY721022 MPU721022 MZQ721022 NJM721022 NTI721022 ODE721022 ONA721022 OWW721022 PGS721022 PQO721022 QAK721022 QKG721022 QUC721022 RDY721022 RNU721022 RXQ721022 SHM721022 SRI721022 TBE721022 TLA721022 TUW721022 UES721022 UOO721022 UYK721022 VIG721022 VSC721022 WBY721022 WLU721022 WVQ721022 I786558 JE786558 TA786558 ACW786558 AMS786558 AWO786558 BGK786558 BQG786558 CAC786558 CJY786558 CTU786558 DDQ786558 DNM786558 DXI786558 EHE786558 ERA786558 FAW786558 FKS786558 FUO786558 GEK786558 GOG786558 GYC786558 HHY786558 HRU786558 IBQ786558 ILM786558 IVI786558 JFE786558 JPA786558 JYW786558 KIS786558 KSO786558 LCK786558 LMG786558 LWC786558 MFY786558 MPU786558 MZQ786558 NJM786558 NTI786558 ODE786558 ONA786558 OWW786558 PGS786558 PQO786558 QAK786558 QKG786558 QUC786558 RDY786558 RNU786558 RXQ786558 SHM786558 SRI786558 TBE786558 TLA786558 TUW786558 UES786558 UOO786558 UYK786558 VIG786558 VSC786558 WBY786558 WLU786558 WVQ786558 I852094 JE852094 TA852094 ACW852094 AMS852094 AWO852094 BGK852094 BQG852094 CAC852094 CJY852094 CTU852094 DDQ852094 DNM852094 DXI852094 EHE852094 ERA852094 FAW852094 FKS852094 FUO852094 GEK852094 GOG852094 GYC852094 HHY852094 HRU852094 IBQ852094 ILM852094 IVI852094 JFE852094 JPA852094 JYW852094 KIS852094 KSO852094 LCK852094 LMG852094 LWC852094 MFY852094 MPU852094 MZQ852094 NJM852094 NTI852094 ODE852094 ONA852094 OWW852094 PGS852094 PQO852094 QAK852094 QKG852094 QUC852094 RDY852094 RNU852094 RXQ852094 SHM852094 SRI852094 TBE852094 TLA852094 TUW852094 UES852094 UOO852094 UYK852094 VIG852094 VSC852094 WBY852094 WLU852094 WVQ852094 I917630 JE917630 TA917630 ACW917630 AMS917630 AWO917630 BGK917630 BQG917630 CAC917630 CJY917630 CTU917630 DDQ917630 DNM917630 DXI917630 EHE917630 ERA917630 FAW917630 FKS917630 FUO917630 GEK917630 GOG917630 GYC917630 HHY917630 HRU917630 IBQ917630 ILM917630 IVI917630 JFE917630 JPA917630 JYW917630 KIS917630 KSO917630 LCK917630 LMG917630 LWC917630 MFY917630 MPU917630 MZQ917630 NJM917630 NTI917630 ODE917630 ONA917630 OWW917630 PGS917630 PQO917630 QAK917630 QKG917630 QUC917630 RDY917630 RNU917630 RXQ917630 SHM917630 SRI917630 TBE917630 TLA917630 TUW917630 UES917630 UOO917630 UYK917630 VIG917630 VSC917630 WBY917630 WLU917630 WVQ917630 I983166 JE983166 TA983166 ACW983166 AMS983166 AWO983166 BGK983166 BQG983166 CAC983166 CJY983166 CTU983166 DDQ983166 DNM983166 DXI983166 EHE983166 ERA983166 FAW983166 FKS983166 FUO983166 GEK983166 GOG983166 GYC983166 HHY983166 HRU983166 IBQ983166 ILM983166 IVI983166 JFE983166 JPA983166 JYW983166 KIS983166 KSO983166 LCK983166 LMG983166 LWC983166 MFY983166 MPU983166 MZQ983166 NJM983166 NTI983166 ODE983166 ONA983166 OWW983166 PGS983166 PQO983166 QAK983166 QKG983166 QUC983166 RDY983166 RNU983166 RXQ983166 SHM983166 SRI983166 TBE983166 TLA983166 TUW983166 UES983166 UOO983166 UYK983166 VIG983166 VSC983166 WBY983166 WLU983166 WVQ983166"/>
    <dataValidation type="whole" allowBlank="1" showInputMessage="1" showErrorMessage="1" error="Необходимо ввести целое значение." sqref="C225 IY225 SU225 ACQ225 AMM225 AWI225 BGE225 BQA225 BZW225 CJS225 CTO225 DDK225 DNG225 DXC225 EGY225 EQU225 FAQ225 FKM225 FUI225 GEE225 GOA225 GXW225 HHS225 HRO225 IBK225 ILG225 IVC225 JEY225 JOU225 JYQ225 KIM225 KSI225 LCE225 LMA225 LVW225 MFS225 MPO225 MZK225 NJG225 NTC225 OCY225 OMU225 OWQ225 PGM225 PQI225 QAE225 QKA225 QTW225 RDS225 RNO225 RXK225 SHG225 SRC225 TAY225 TKU225 TUQ225 UEM225 UOI225 UYE225 VIA225 VRW225 WBS225 WLO225 WVK225 C65781 IY65781 SU65781 ACQ65781 AMM65781 AWI65781 BGE65781 BQA65781 BZW65781 CJS65781 CTO65781 DDK65781 DNG65781 DXC65781 EGY65781 EQU65781 FAQ65781 FKM65781 FUI65781 GEE65781 GOA65781 GXW65781 HHS65781 HRO65781 IBK65781 ILG65781 IVC65781 JEY65781 JOU65781 JYQ65781 KIM65781 KSI65781 LCE65781 LMA65781 LVW65781 MFS65781 MPO65781 MZK65781 NJG65781 NTC65781 OCY65781 OMU65781 OWQ65781 PGM65781 PQI65781 QAE65781 QKA65781 QTW65781 RDS65781 RNO65781 RXK65781 SHG65781 SRC65781 TAY65781 TKU65781 TUQ65781 UEM65781 UOI65781 UYE65781 VIA65781 VRW65781 WBS65781 WLO65781 WVK65781 C131317 IY131317 SU131317 ACQ131317 AMM131317 AWI131317 BGE131317 BQA131317 BZW131317 CJS131317 CTO131317 DDK131317 DNG131317 DXC131317 EGY131317 EQU131317 FAQ131317 FKM131317 FUI131317 GEE131317 GOA131317 GXW131317 HHS131317 HRO131317 IBK131317 ILG131317 IVC131317 JEY131317 JOU131317 JYQ131317 KIM131317 KSI131317 LCE131317 LMA131317 LVW131317 MFS131317 MPO131317 MZK131317 NJG131317 NTC131317 OCY131317 OMU131317 OWQ131317 PGM131317 PQI131317 QAE131317 QKA131317 QTW131317 RDS131317 RNO131317 RXK131317 SHG131317 SRC131317 TAY131317 TKU131317 TUQ131317 UEM131317 UOI131317 UYE131317 VIA131317 VRW131317 WBS131317 WLO131317 WVK131317 C196853 IY196853 SU196853 ACQ196853 AMM196853 AWI196853 BGE196853 BQA196853 BZW196853 CJS196853 CTO196853 DDK196853 DNG196853 DXC196853 EGY196853 EQU196853 FAQ196853 FKM196853 FUI196853 GEE196853 GOA196853 GXW196853 HHS196853 HRO196853 IBK196853 ILG196853 IVC196853 JEY196853 JOU196853 JYQ196853 KIM196853 KSI196853 LCE196853 LMA196853 LVW196853 MFS196853 MPO196853 MZK196853 NJG196853 NTC196853 OCY196853 OMU196853 OWQ196853 PGM196853 PQI196853 QAE196853 QKA196853 QTW196853 RDS196853 RNO196853 RXK196853 SHG196853 SRC196853 TAY196853 TKU196853 TUQ196853 UEM196853 UOI196853 UYE196853 VIA196853 VRW196853 WBS196853 WLO196853 WVK196853 C262389 IY262389 SU262389 ACQ262389 AMM262389 AWI262389 BGE262389 BQA262389 BZW262389 CJS262389 CTO262389 DDK262389 DNG262389 DXC262389 EGY262389 EQU262389 FAQ262389 FKM262389 FUI262389 GEE262389 GOA262389 GXW262389 HHS262389 HRO262389 IBK262389 ILG262389 IVC262389 JEY262389 JOU262389 JYQ262389 KIM262389 KSI262389 LCE262389 LMA262389 LVW262389 MFS262389 MPO262389 MZK262389 NJG262389 NTC262389 OCY262389 OMU262389 OWQ262389 PGM262389 PQI262389 QAE262389 QKA262389 QTW262389 RDS262389 RNO262389 RXK262389 SHG262389 SRC262389 TAY262389 TKU262389 TUQ262389 UEM262389 UOI262389 UYE262389 VIA262389 VRW262389 WBS262389 WLO262389 WVK262389 C327925 IY327925 SU327925 ACQ327925 AMM327925 AWI327925 BGE327925 BQA327925 BZW327925 CJS327925 CTO327925 DDK327925 DNG327925 DXC327925 EGY327925 EQU327925 FAQ327925 FKM327925 FUI327925 GEE327925 GOA327925 GXW327925 HHS327925 HRO327925 IBK327925 ILG327925 IVC327925 JEY327925 JOU327925 JYQ327925 KIM327925 KSI327925 LCE327925 LMA327925 LVW327925 MFS327925 MPO327925 MZK327925 NJG327925 NTC327925 OCY327925 OMU327925 OWQ327925 PGM327925 PQI327925 QAE327925 QKA327925 QTW327925 RDS327925 RNO327925 RXK327925 SHG327925 SRC327925 TAY327925 TKU327925 TUQ327925 UEM327925 UOI327925 UYE327925 VIA327925 VRW327925 WBS327925 WLO327925 WVK327925 C393461 IY393461 SU393461 ACQ393461 AMM393461 AWI393461 BGE393461 BQA393461 BZW393461 CJS393461 CTO393461 DDK393461 DNG393461 DXC393461 EGY393461 EQU393461 FAQ393461 FKM393461 FUI393461 GEE393461 GOA393461 GXW393461 HHS393461 HRO393461 IBK393461 ILG393461 IVC393461 JEY393461 JOU393461 JYQ393461 KIM393461 KSI393461 LCE393461 LMA393461 LVW393461 MFS393461 MPO393461 MZK393461 NJG393461 NTC393461 OCY393461 OMU393461 OWQ393461 PGM393461 PQI393461 QAE393461 QKA393461 QTW393461 RDS393461 RNO393461 RXK393461 SHG393461 SRC393461 TAY393461 TKU393461 TUQ393461 UEM393461 UOI393461 UYE393461 VIA393461 VRW393461 WBS393461 WLO393461 WVK393461 C458997 IY458997 SU458997 ACQ458997 AMM458997 AWI458997 BGE458997 BQA458997 BZW458997 CJS458997 CTO458997 DDK458997 DNG458997 DXC458997 EGY458997 EQU458997 FAQ458997 FKM458997 FUI458997 GEE458997 GOA458997 GXW458997 HHS458997 HRO458997 IBK458997 ILG458997 IVC458997 JEY458997 JOU458997 JYQ458997 KIM458997 KSI458997 LCE458997 LMA458997 LVW458997 MFS458997 MPO458997 MZK458997 NJG458997 NTC458997 OCY458997 OMU458997 OWQ458997 PGM458997 PQI458997 QAE458997 QKA458997 QTW458997 RDS458997 RNO458997 RXK458997 SHG458997 SRC458997 TAY458997 TKU458997 TUQ458997 UEM458997 UOI458997 UYE458997 VIA458997 VRW458997 WBS458997 WLO458997 WVK458997 C524533 IY524533 SU524533 ACQ524533 AMM524533 AWI524533 BGE524533 BQA524533 BZW524533 CJS524533 CTO524533 DDK524533 DNG524533 DXC524533 EGY524533 EQU524533 FAQ524533 FKM524533 FUI524533 GEE524533 GOA524533 GXW524533 HHS524533 HRO524533 IBK524533 ILG524533 IVC524533 JEY524533 JOU524533 JYQ524533 KIM524533 KSI524533 LCE524533 LMA524533 LVW524533 MFS524533 MPO524533 MZK524533 NJG524533 NTC524533 OCY524533 OMU524533 OWQ524533 PGM524533 PQI524533 QAE524533 QKA524533 QTW524533 RDS524533 RNO524533 RXK524533 SHG524533 SRC524533 TAY524533 TKU524533 TUQ524533 UEM524533 UOI524533 UYE524533 VIA524533 VRW524533 WBS524533 WLO524533 WVK524533 C590069 IY590069 SU590069 ACQ590069 AMM590069 AWI590069 BGE590069 BQA590069 BZW590069 CJS590069 CTO590069 DDK590069 DNG590069 DXC590069 EGY590069 EQU590069 FAQ590069 FKM590069 FUI590069 GEE590069 GOA590069 GXW590069 HHS590069 HRO590069 IBK590069 ILG590069 IVC590069 JEY590069 JOU590069 JYQ590069 KIM590069 KSI590069 LCE590069 LMA590069 LVW590069 MFS590069 MPO590069 MZK590069 NJG590069 NTC590069 OCY590069 OMU590069 OWQ590069 PGM590069 PQI590069 QAE590069 QKA590069 QTW590069 RDS590069 RNO590069 RXK590069 SHG590069 SRC590069 TAY590069 TKU590069 TUQ590069 UEM590069 UOI590069 UYE590069 VIA590069 VRW590069 WBS590069 WLO590069 WVK590069 C655605 IY655605 SU655605 ACQ655605 AMM655605 AWI655605 BGE655605 BQA655605 BZW655605 CJS655605 CTO655605 DDK655605 DNG655605 DXC655605 EGY655605 EQU655605 FAQ655605 FKM655605 FUI655605 GEE655605 GOA655605 GXW655605 HHS655605 HRO655605 IBK655605 ILG655605 IVC655605 JEY655605 JOU655605 JYQ655605 KIM655605 KSI655605 LCE655605 LMA655605 LVW655605 MFS655605 MPO655605 MZK655605 NJG655605 NTC655605 OCY655605 OMU655605 OWQ655605 PGM655605 PQI655605 QAE655605 QKA655605 QTW655605 RDS655605 RNO655605 RXK655605 SHG655605 SRC655605 TAY655605 TKU655605 TUQ655605 UEM655605 UOI655605 UYE655605 VIA655605 VRW655605 WBS655605 WLO655605 WVK655605 C721141 IY721141 SU721141 ACQ721141 AMM721141 AWI721141 BGE721141 BQA721141 BZW721141 CJS721141 CTO721141 DDK721141 DNG721141 DXC721141 EGY721141 EQU721141 FAQ721141 FKM721141 FUI721141 GEE721141 GOA721141 GXW721141 HHS721141 HRO721141 IBK721141 ILG721141 IVC721141 JEY721141 JOU721141 JYQ721141 KIM721141 KSI721141 LCE721141 LMA721141 LVW721141 MFS721141 MPO721141 MZK721141 NJG721141 NTC721141 OCY721141 OMU721141 OWQ721141 PGM721141 PQI721141 QAE721141 QKA721141 QTW721141 RDS721141 RNO721141 RXK721141 SHG721141 SRC721141 TAY721141 TKU721141 TUQ721141 UEM721141 UOI721141 UYE721141 VIA721141 VRW721141 WBS721141 WLO721141 WVK721141 C786677 IY786677 SU786677 ACQ786677 AMM786677 AWI786677 BGE786677 BQA786677 BZW786677 CJS786677 CTO786677 DDK786677 DNG786677 DXC786677 EGY786677 EQU786677 FAQ786677 FKM786677 FUI786677 GEE786677 GOA786677 GXW786677 HHS786677 HRO786677 IBK786677 ILG786677 IVC786677 JEY786677 JOU786677 JYQ786677 KIM786677 KSI786677 LCE786677 LMA786677 LVW786677 MFS786677 MPO786677 MZK786677 NJG786677 NTC786677 OCY786677 OMU786677 OWQ786677 PGM786677 PQI786677 QAE786677 QKA786677 QTW786677 RDS786677 RNO786677 RXK786677 SHG786677 SRC786677 TAY786677 TKU786677 TUQ786677 UEM786677 UOI786677 UYE786677 VIA786677 VRW786677 WBS786677 WLO786677 WVK786677 C852213 IY852213 SU852213 ACQ852213 AMM852213 AWI852213 BGE852213 BQA852213 BZW852213 CJS852213 CTO852213 DDK852213 DNG852213 DXC852213 EGY852213 EQU852213 FAQ852213 FKM852213 FUI852213 GEE852213 GOA852213 GXW852213 HHS852213 HRO852213 IBK852213 ILG852213 IVC852213 JEY852213 JOU852213 JYQ852213 KIM852213 KSI852213 LCE852213 LMA852213 LVW852213 MFS852213 MPO852213 MZK852213 NJG852213 NTC852213 OCY852213 OMU852213 OWQ852213 PGM852213 PQI852213 QAE852213 QKA852213 QTW852213 RDS852213 RNO852213 RXK852213 SHG852213 SRC852213 TAY852213 TKU852213 TUQ852213 UEM852213 UOI852213 UYE852213 VIA852213 VRW852213 WBS852213 WLO852213 WVK852213 C917749 IY917749 SU917749 ACQ917749 AMM917749 AWI917749 BGE917749 BQA917749 BZW917749 CJS917749 CTO917749 DDK917749 DNG917749 DXC917749 EGY917749 EQU917749 FAQ917749 FKM917749 FUI917749 GEE917749 GOA917749 GXW917749 HHS917749 HRO917749 IBK917749 ILG917749 IVC917749 JEY917749 JOU917749 JYQ917749 KIM917749 KSI917749 LCE917749 LMA917749 LVW917749 MFS917749 MPO917749 MZK917749 NJG917749 NTC917749 OCY917749 OMU917749 OWQ917749 PGM917749 PQI917749 QAE917749 QKA917749 QTW917749 RDS917749 RNO917749 RXK917749 SHG917749 SRC917749 TAY917749 TKU917749 TUQ917749 UEM917749 UOI917749 UYE917749 VIA917749 VRW917749 WBS917749 WLO917749 WVK917749 C983285 IY983285 SU983285 ACQ983285 AMM983285 AWI983285 BGE983285 BQA983285 BZW983285 CJS983285 CTO983285 DDK983285 DNG983285 DXC983285 EGY983285 EQU983285 FAQ983285 FKM983285 FUI983285 GEE983285 GOA983285 GXW983285 HHS983285 HRO983285 IBK983285 ILG983285 IVC983285 JEY983285 JOU983285 JYQ983285 KIM983285 KSI983285 LCE983285 LMA983285 LVW983285 MFS983285 MPO983285 MZK983285 NJG983285 NTC983285 OCY983285 OMU983285 OWQ983285 PGM983285 PQI983285 QAE983285 QKA983285 QTW983285 RDS983285 RNO983285 RXK983285 SHG983285 SRC983285 TAY983285 TKU983285 TUQ983285 UEM983285 UOI983285 UYE983285 VIA983285 VRW983285 WBS983285 WLO983285 WVK983285">
      <formula1>-100000</formula1>
      <formula2>9999999999</formula2>
    </dataValidation>
    <dataValidation type="whole" allowBlank="1" showInputMessage="1" showErrorMessage="1" error="Необходимо ввести целое значение." sqref="D65689:E65693 IZ65689:JA65693 SV65689:SW65693 ACR65689:ACS65693 AMN65689:AMO65693 AWJ65689:AWK65693 BGF65689:BGG65693 BQB65689:BQC65693 BZX65689:BZY65693 CJT65689:CJU65693 CTP65689:CTQ65693 DDL65689:DDM65693 DNH65689:DNI65693 DXD65689:DXE65693 EGZ65689:EHA65693 EQV65689:EQW65693 FAR65689:FAS65693 FKN65689:FKO65693 FUJ65689:FUK65693 GEF65689:GEG65693 GOB65689:GOC65693 GXX65689:GXY65693 HHT65689:HHU65693 HRP65689:HRQ65693 IBL65689:IBM65693 ILH65689:ILI65693 IVD65689:IVE65693 JEZ65689:JFA65693 JOV65689:JOW65693 JYR65689:JYS65693 KIN65689:KIO65693 KSJ65689:KSK65693 LCF65689:LCG65693 LMB65689:LMC65693 LVX65689:LVY65693 MFT65689:MFU65693 MPP65689:MPQ65693 MZL65689:MZM65693 NJH65689:NJI65693 NTD65689:NTE65693 OCZ65689:ODA65693 OMV65689:OMW65693 OWR65689:OWS65693 PGN65689:PGO65693 PQJ65689:PQK65693 QAF65689:QAG65693 QKB65689:QKC65693 QTX65689:QTY65693 RDT65689:RDU65693 RNP65689:RNQ65693 RXL65689:RXM65693 SHH65689:SHI65693 SRD65689:SRE65693 TAZ65689:TBA65693 TKV65689:TKW65693 TUR65689:TUS65693 UEN65689:UEO65693 UOJ65689:UOK65693 UYF65689:UYG65693 VIB65689:VIC65693 VRX65689:VRY65693 WBT65689:WBU65693 WLP65689:WLQ65693 WVL65689:WVM65693 D131225:E131229 IZ131225:JA131229 SV131225:SW131229 ACR131225:ACS131229 AMN131225:AMO131229 AWJ131225:AWK131229 BGF131225:BGG131229 BQB131225:BQC131229 BZX131225:BZY131229 CJT131225:CJU131229 CTP131225:CTQ131229 DDL131225:DDM131229 DNH131225:DNI131229 DXD131225:DXE131229 EGZ131225:EHA131229 EQV131225:EQW131229 FAR131225:FAS131229 FKN131225:FKO131229 FUJ131225:FUK131229 GEF131225:GEG131229 GOB131225:GOC131229 GXX131225:GXY131229 HHT131225:HHU131229 HRP131225:HRQ131229 IBL131225:IBM131229 ILH131225:ILI131229 IVD131225:IVE131229 JEZ131225:JFA131229 JOV131225:JOW131229 JYR131225:JYS131229 KIN131225:KIO131229 KSJ131225:KSK131229 LCF131225:LCG131229 LMB131225:LMC131229 LVX131225:LVY131229 MFT131225:MFU131229 MPP131225:MPQ131229 MZL131225:MZM131229 NJH131225:NJI131229 NTD131225:NTE131229 OCZ131225:ODA131229 OMV131225:OMW131229 OWR131225:OWS131229 PGN131225:PGO131229 PQJ131225:PQK131229 QAF131225:QAG131229 QKB131225:QKC131229 QTX131225:QTY131229 RDT131225:RDU131229 RNP131225:RNQ131229 RXL131225:RXM131229 SHH131225:SHI131229 SRD131225:SRE131229 TAZ131225:TBA131229 TKV131225:TKW131229 TUR131225:TUS131229 UEN131225:UEO131229 UOJ131225:UOK131229 UYF131225:UYG131229 VIB131225:VIC131229 VRX131225:VRY131229 WBT131225:WBU131229 WLP131225:WLQ131229 WVL131225:WVM131229 D196761:E196765 IZ196761:JA196765 SV196761:SW196765 ACR196761:ACS196765 AMN196761:AMO196765 AWJ196761:AWK196765 BGF196761:BGG196765 BQB196761:BQC196765 BZX196761:BZY196765 CJT196761:CJU196765 CTP196761:CTQ196765 DDL196761:DDM196765 DNH196761:DNI196765 DXD196761:DXE196765 EGZ196761:EHA196765 EQV196761:EQW196765 FAR196761:FAS196765 FKN196761:FKO196765 FUJ196761:FUK196765 GEF196761:GEG196765 GOB196761:GOC196765 GXX196761:GXY196765 HHT196761:HHU196765 HRP196761:HRQ196765 IBL196761:IBM196765 ILH196761:ILI196765 IVD196761:IVE196765 JEZ196761:JFA196765 JOV196761:JOW196765 JYR196761:JYS196765 KIN196761:KIO196765 KSJ196761:KSK196765 LCF196761:LCG196765 LMB196761:LMC196765 LVX196761:LVY196765 MFT196761:MFU196765 MPP196761:MPQ196765 MZL196761:MZM196765 NJH196761:NJI196765 NTD196761:NTE196765 OCZ196761:ODA196765 OMV196761:OMW196765 OWR196761:OWS196765 PGN196761:PGO196765 PQJ196761:PQK196765 QAF196761:QAG196765 QKB196761:QKC196765 QTX196761:QTY196765 RDT196761:RDU196765 RNP196761:RNQ196765 RXL196761:RXM196765 SHH196761:SHI196765 SRD196761:SRE196765 TAZ196761:TBA196765 TKV196761:TKW196765 TUR196761:TUS196765 UEN196761:UEO196765 UOJ196761:UOK196765 UYF196761:UYG196765 VIB196761:VIC196765 VRX196761:VRY196765 WBT196761:WBU196765 WLP196761:WLQ196765 WVL196761:WVM196765 D262297:E262301 IZ262297:JA262301 SV262297:SW262301 ACR262297:ACS262301 AMN262297:AMO262301 AWJ262297:AWK262301 BGF262297:BGG262301 BQB262297:BQC262301 BZX262297:BZY262301 CJT262297:CJU262301 CTP262297:CTQ262301 DDL262297:DDM262301 DNH262297:DNI262301 DXD262297:DXE262301 EGZ262297:EHA262301 EQV262297:EQW262301 FAR262297:FAS262301 FKN262297:FKO262301 FUJ262297:FUK262301 GEF262297:GEG262301 GOB262297:GOC262301 GXX262297:GXY262301 HHT262297:HHU262301 HRP262297:HRQ262301 IBL262297:IBM262301 ILH262297:ILI262301 IVD262297:IVE262301 JEZ262297:JFA262301 JOV262297:JOW262301 JYR262297:JYS262301 KIN262297:KIO262301 KSJ262297:KSK262301 LCF262297:LCG262301 LMB262297:LMC262301 LVX262297:LVY262301 MFT262297:MFU262301 MPP262297:MPQ262301 MZL262297:MZM262301 NJH262297:NJI262301 NTD262297:NTE262301 OCZ262297:ODA262301 OMV262297:OMW262301 OWR262297:OWS262301 PGN262297:PGO262301 PQJ262297:PQK262301 QAF262297:QAG262301 QKB262297:QKC262301 QTX262297:QTY262301 RDT262297:RDU262301 RNP262297:RNQ262301 RXL262297:RXM262301 SHH262297:SHI262301 SRD262297:SRE262301 TAZ262297:TBA262301 TKV262297:TKW262301 TUR262297:TUS262301 UEN262297:UEO262301 UOJ262297:UOK262301 UYF262297:UYG262301 VIB262297:VIC262301 VRX262297:VRY262301 WBT262297:WBU262301 WLP262297:WLQ262301 WVL262297:WVM262301 D327833:E327837 IZ327833:JA327837 SV327833:SW327837 ACR327833:ACS327837 AMN327833:AMO327837 AWJ327833:AWK327837 BGF327833:BGG327837 BQB327833:BQC327837 BZX327833:BZY327837 CJT327833:CJU327837 CTP327833:CTQ327837 DDL327833:DDM327837 DNH327833:DNI327837 DXD327833:DXE327837 EGZ327833:EHA327837 EQV327833:EQW327837 FAR327833:FAS327837 FKN327833:FKO327837 FUJ327833:FUK327837 GEF327833:GEG327837 GOB327833:GOC327837 GXX327833:GXY327837 HHT327833:HHU327837 HRP327833:HRQ327837 IBL327833:IBM327837 ILH327833:ILI327837 IVD327833:IVE327837 JEZ327833:JFA327837 JOV327833:JOW327837 JYR327833:JYS327837 KIN327833:KIO327837 KSJ327833:KSK327837 LCF327833:LCG327837 LMB327833:LMC327837 LVX327833:LVY327837 MFT327833:MFU327837 MPP327833:MPQ327837 MZL327833:MZM327837 NJH327833:NJI327837 NTD327833:NTE327837 OCZ327833:ODA327837 OMV327833:OMW327837 OWR327833:OWS327837 PGN327833:PGO327837 PQJ327833:PQK327837 QAF327833:QAG327837 QKB327833:QKC327837 QTX327833:QTY327837 RDT327833:RDU327837 RNP327833:RNQ327837 RXL327833:RXM327837 SHH327833:SHI327837 SRD327833:SRE327837 TAZ327833:TBA327837 TKV327833:TKW327837 TUR327833:TUS327837 UEN327833:UEO327837 UOJ327833:UOK327837 UYF327833:UYG327837 VIB327833:VIC327837 VRX327833:VRY327837 WBT327833:WBU327837 WLP327833:WLQ327837 WVL327833:WVM327837 D393369:E393373 IZ393369:JA393373 SV393369:SW393373 ACR393369:ACS393373 AMN393369:AMO393373 AWJ393369:AWK393373 BGF393369:BGG393373 BQB393369:BQC393373 BZX393369:BZY393373 CJT393369:CJU393373 CTP393369:CTQ393373 DDL393369:DDM393373 DNH393369:DNI393373 DXD393369:DXE393373 EGZ393369:EHA393373 EQV393369:EQW393373 FAR393369:FAS393373 FKN393369:FKO393373 FUJ393369:FUK393373 GEF393369:GEG393373 GOB393369:GOC393373 GXX393369:GXY393373 HHT393369:HHU393373 HRP393369:HRQ393373 IBL393369:IBM393373 ILH393369:ILI393373 IVD393369:IVE393373 JEZ393369:JFA393373 JOV393369:JOW393373 JYR393369:JYS393373 KIN393369:KIO393373 KSJ393369:KSK393373 LCF393369:LCG393373 LMB393369:LMC393373 LVX393369:LVY393373 MFT393369:MFU393373 MPP393369:MPQ393373 MZL393369:MZM393373 NJH393369:NJI393373 NTD393369:NTE393373 OCZ393369:ODA393373 OMV393369:OMW393373 OWR393369:OWS393373 PGN393369:PGO393373 PQJ393369:PQK393373 QAF393369:QAG393373 QKB393369:QKC393373 QTX393369:QTY393373 RDT393369:RDU393373 RNP393369:RNQ393373 RXL393369:RXM393373 SHH393369:SHI393373 SRD393369:SRE393373 TAZ393369:TBA393373 TKV393369:TKW393373 TUR393369:TUS393373 UEN393369:UEO393373 UOJ393369:UOK393373 UYF393369:UYG393373 VIB393369:VIC393373 VRX393369:VRY393373 WBT393369:WBU393373 WLP393369:WLQ393373 WVL393369:WVM393373 D458905:E458909 IZ458905:JA458909 SV458905:SW458909 ACR458905:ACS458909 AMN458905:AMO458909 AWJ458905:AWK458909 BGF458905:BGG458909 BQB458905:BQC458909 BZX458905:BZY458909 CJT458905:CJU458909 CTP458905:CTQ458909 DDL458905:DDM458909 DNH458905:DNI458909 DXD458905:DXE458909 EGZ458905:EHA458909 EQV458905:EQW458909 FAR458905:FAS458909 FKN458905:FKO458909 FUJ458905:FUK458909 GEF458905:GEG458909 GOB458905:GOC458909 GXX458905:GXY458909 HHT458905:HHU458909 HRP458905:HRQ458909 IBL458905:IBM458909 ILH458905:ILI458909 IVD458905:IVE458909 JEZ458905:JFA458909 JOV458905:JOW458909 JYR458905:JYS458909 KIN458905:KIO458909 KSJ458905:KSK458909 LCF458905:LCG458909 LMB458905:LMC458909 LVX458905:LVY458909 MFT458905:MFU458909 MPP458905:MPQ458909 MZL458905:MZM458909 NJH458905:NJI458909 NTD458905:NTE458909 OCZ458905:ODA458909 OMV458905:OMW458909 OWR458905:OWS458909 PGN458905:PGO458909 PQJ458905:PQK458909 QAF458905:QAG458909 QKB458905:QKC458909 QTX458905:QTY458909 RDT458905:RDU458909 RNP458905:RNQ458909 RXL458905:RXM458909 SHH458905:SHI458909 SRD458905:SRE458909 TAZ458905:TBA458909 TKV458905:TKW458909 TUR458905:TUS458909 UEN458905:UEO458909 UOJ458905:UOK458909 UYF458905:UYG458909 VIB458905:VIC458909 VRX458905:VRY458909 WBT458905:WBU458909 WLP458905:WLQ458909 WVL458905:WVM458909 D524441:E524445 IZ524441:JA524445 SV524441:SW524445 ACR524441:ACS524445 AMN524441:AMO524445 AWJ524441:AWK524445 BGF524441:BGG524445 BQB524441:BQC524445 BZX524441:BZY524445 CJT524441:CJU524445 CTP524441:CTQ524445 DDL524441:DDM524445 DNH524441:DNI524445 DXD524441:DXE524445 EGZ524441:EHA524445 EQV524441:EQW524445 FAR524441:FAS524445 FKN524441:FKO524445 FUJ524441:FUK524445 GEF524441:GEG524445 GOB524441:GOC524445 GXX524441:GXY524445 HHT524441:HHU524445 HRP524441:HRQ524445 IBL524441:IBM524445 ILH524441:ILI524445 IVD524441:IVE524445 JEZ524441:JFA524445 JOV524441:JOW524445 JYR524441:JYS524445 KIN524441:KIO524445 KSJ524441:KSK524445 LCF524441:LCG524445 LMB524441:LMC524445 LVX524441:LVY524445 MFT524441:MFU524445 MPP524441:MPQ524445 MZL524441:MZM524445 NJH524441:NJI524445 NTD524441:NTE524445 OCZ524441:ODA524445 OMV524441:OMW524445 OWR524441:OWS524445 PGN524441:PGO524445 PQJ524441:PQK524445 QAF524441:QAG524445 QKB524441:QKC524445 QTX524441:QTY524445 RDT524441:RDU524445 RNP524441:RNQ524445 RXL524441:RXM524445 SHH524441:SHI524445 SRD524441:SRE524445 TAZ524441:TBA524445 TKV524441:TKW524445 TUR524441:TUS524445 UEN524441:UEO524445 UOJ524441:UOK524445 UYF524441:UYG524445 VIB524441:VIC524445 VRX524441:VRY524445 WBT524441:WBU524445 WLP524441:WLQ524445 WVL524441:WVM524445 D589977:E589981 IZ589977:JA589981 SV589977:SW589981 ACR589977:ACS589981 AMN589977:AMO589981 AWJ589977:AWK589981 BGF589977:BGG589981 BQB589977:BQC589981 BZX589977:BZY589981 CJT589977:CJU589981 CTP589977:CTQ589981 DDL589977:DDM589981 DNH589977:DNI589981 DXD589977:DXE589981 EGZ589977:EHA589981 EQV589977:EQW589981 FAR589977:FAS589981 FKN589977:FKO589981 FUJ589977:FUK589981 GEF589977:GEG589981 GOB589977:GOC589981 GXX589977:GXY589981 HHT589977:HHU589981 HRP589977:HRQ589981 IBL589977:IBM589981 ILH589977:ILI589981 IVD589977:IVE589981 JEZ589977:JFA589981 JOV589977:JOW589981 JYR589977:JYS589981 KIN589977:KIO589981 KSJ589977:KSK589981 LCF589977:LCG589981 LMB589977:LMC589981 LVX589977:LVY589981 MFT589977:MFU589981 MPP589977:MPQ589981 MZL589977:MZM589981 NJH589977:NJI589981 NTD589977:NTE589981 OCZ589977:ODA589981 OMV589977:OMW589981 OWR589977:OWS589981 PGN589977:PGO589981 PQJ589977:PQK589981 QAF589977:QAG589981 QKB589977:QKC589981 QTX589977:QTY589981 RDT589977:RDU589981 RNP589977:RNQ589981 RXL589977:RXM589981 SHH589977:SHI589981 SRD589977:SRE589981 TAZ589977:TBA589981 TKV589977:TKW589981 TUR589977:TUS589981 UEN589977:UEO589981 UOJ589977:UOK589981 UYF589977:UYG589981 VIB589977:VIC589981 VRX589977:VRY589981 WBT589977:WBU589981 WLP589977:WLQ589981 WVL589977:WVM589981 D655513:E655517 IZ655513:JA655517 SV655513:SW655517 ACR655513:ACS655517 AMN655513:AMO655517 AWJ655513:AWK655517 BGF655513:BGG655517 BQB655513:BQC655517 BZX655513:BZY655517 CJT655513:CJU655517 CTP655513:CTQ655517 DDL655513:DDM655517 DNH655513:DNI655517 DXD655513:DXE655517 EGZ655513:EHA655517 EQV655513:EQW655517 FAR655513:FAS655517 FKN655513:FKO655517 FUJ655513:FUK655517 GEF655513:GEG655517 GOB655513:GOC655517 GXX655513:GXY655517 HHT655513:HHU655517 HRP655513:HRQ655517 IBL655513:IBM655517 ILH655513:ILI655517 IVD655513:IVE655517 JEZ655513:JFA655517 JOV655513:JOW655517 JYR655513:JYS655517 KIN655513:KIO655517 KSJ655513:KSK655517 LCF655513:LCG655517 LMB655513:LMC655517 LVX655513:LVY655517 MFT655513:MFU655517 MPP655513:MPQ655517 MZL655513:MZM655517 NJH655513:NJI655517 NTD655513:NTE655517 OCZ655513:ODA655517 OMV655513:OMW655517 OWR655513:OWS655517 PGN655513:PGO655517 PQJ655513:PQK655517 QAF655513:QAG655517 QKB655513:QKC655517 QTX655513:QTY655517 RDT655513:RDU655517 RNP655513:RNQ655517 RXL655513:RXM655517 SHH655513:SHI655517 SRD655513:SRE655517 TAZ655513:TBA655517 TKV655513:TKW655517 TUR655513:TUS655517 UEN655513:UEO655517 UOJ655513:UOK655517 UYF655513:UYG655517 VIB655513:VIC655517 VRX655513:VRY655517 WBT655513:WBU655517 WLP655513:WLQ655517 WVL655513:WVM655517 D721049:E721053 IZ721049:JA721053 SV721049:SW721053 ACR721049:ACS721053 AMN721049:AMO721053 AWJ721049:AWK721053 BGF721049:BGG721053 BQB721049:BQC721053 BZX721049:BZY721053 CJT721049:CJU721053 CTP721049:CTQ721053 DDL721049:DDM721053 DNH721049:DNI721053 DXD721049:DXE721053 EGZ721049:EHA721053 EQV721049:EQW721053 FAR721049:FAS721053 FKN721049:FKO721053 FUJ721049:FUK721053 GEF721049:GEG721053 GOB721049:GOC721053 GXX721049:GXY721053 HHT721049:HHU721053 HRP721049:HRQ721053 IBL721049:IBM721053 ILH721049:ILI721053 IVD721049:IVE721053 JEZ721049:JFA721053 JOV721049:JOW721053 JYR721049:JYS721053 KIN721049:KIO721053 KSJ721049:KSK721053 LCF721049:LCG721053 LMB721049:LMC721053 LVX721049:LVY721053 MFT721049:MFU721053 MPP721049:MPQ721053 MZL721049:MZM721053 NJH721049:NJI721053 NTD721049:NTE721053 OCZ721049:ODA721053 OMV721049:OMW721053 OWR721049:OWS721053 PGN721049:PGO721053 PQJ721049:PQK721053 QAF721049:QAG721053 QKB721049:QKC721053 QTX721049:QTY721053 RDT721049:RDU721053 RNP721049:RNQ721053 RXL721049:RXM721053 SHH721049:SHI721053 SRD721049:SRE721053 TAZ721049:TBA721053 TKV721049:TKW721053 TUR721049:TUS721053 UEN721049:UEO721053 UOJ721049:UOK721053 UYF721049:UYG721053 VIB721049:VIC721053 VRX721049:VRY721053 WBT721049:WBU721053 WLP721049:WLQ721053 WVL721049:WVM721053 D786585:E786589 IZ786585:JA786589 SV786585:SW786589 ACR786585:ACS786589 AMN786585:AMO786589 AWJ786585:AWK786589 BGF786585:BGG786589 BQB786585:BQC786589 BZX786585:BZY786589 CJT786585:CJU786589 CTP786585:CTQ786589 DDL786585:DDM786589 DNH786585:DNI786589 DXD786585:DXE786589 EGZ786585:EHA786589 EQV786585:EQW786589 FAR786585:FAS786589 FKN786585:FKO786589 FUJ786585:FUK786589 GEF786585:GEG786589 GOB786585:GOC786589 GXX786585:GXY786589 HHT786585:HHU786589 HRP786585:HRQ786589 IBL786585:IBM786589 ILH786585:ILI786589 IVD786585:IVE786589 JEZ786585:JFA786589 JOV786585:JOW786589 JYR786585:JYS786589 KIN786585:KIO786589 KSJ786585:KSK786589 LCF786585:LCG786589 LMB786585:LMC786589 LVX786585:LVY786589 MFT786585:MFU786589 MPP786585:MPQ786589 MZL786585:MZM786589 NJH786585:NJI786589 NTD786585:NTE786589 OCZ786585:ODA786589 OMV786585:OMW786589 OWR786585:OWS786589 PGN786585:PGO786589 PQJ786585:PQK786589 QAF786585:QAG786589 QKB786585:QKC786589 QTX786585:QTY786589 RDT786585:RDU786589 RNP786585:RNQ786589 RXL786585:RXM786589 SHH786585:SHI786589 SRD786585:SRE786589 TAZ786585:TBA786589 TKV786585:TKW786589 TUR786585:TUS786589 UEN786585:UEO786589 UOJ786585:UOK786589 UYF786585:UYG786589 VIB786585:VIC786589 VRX786585:VRY786589 WBT786585:WBU786589 WLP786585:WLQ786589 WVL786585:WVM786589 D852121:E852125 IZ852121:JA852125 SV852121:SW852125 ACR852121:ACS852125 AMN852121:AMO852125 AWJ852121:AWK852125 BGF852121:BGG852125 BQB852121:BQC852125 BZX852121:BZY852125 CJT852121:CJU852125 CTP852121:CTQ852125 DDL852121:DDM852125 DNH852121:DNI852125 DXD852121:DXE852125 EGZ852121:EHA852125 EQV852121:EQW852125 FAR852121:FAS852125 FKN852121:FKO852125 FUJ852121:FUK852125 GEF852121:GEG852125 GOB852121:GOC852125 GXX852121:GXY852125 HHT852121:HHU852125 HRP852121:HRQ852125 IBL852121:IBM852125 ILH852121:ILI852125 IVD852121:IVE852125 JEZ852121:JFA852125 JOV852121:JOW852125 JYR852121:JYS852125 KIN852121:KIO852125 KSJ852121:KSK852125 LCF852121:LCG852125 LMB852121:LMC852125 LVX852121:LVY852125 MFT852121:MFU852125 MPP852121:MPQ852125 MZL852121:MZM852125 NJH852121:NJI852125 NTD852121:NTE852125 OCZ852121:ODA852125 OMV852121:OMW852125 OWR852121:OWS852125 PGN852121:PGO852125 PQJ852121:PQK852125 QAF852121:QAG852125 QKB852121:QKC852125 QTX852121:QTY852125 RDT852121:RDU852125 RNP852121:RNQ852125 RXL852121:RXM852125 SHH852121:SHI852125 SRD852121:SRE852125 TAZ852121:TBA852125 TKV852121:TKW852125 TUR852121:TUS852125 UEN852121:UEO852125 UOJ852121:UOK852125 UYF852121:UYG852125 VIB852121:VIC852125 VRX852121:VRY852125 WBT852121:WBU852125 WLP852121:WLQ852125 WVL852121:WVM852125 D917657:E917661 IZ917657:JA917661 SV917657:SW917661 ACR917657:ACS917661 AMN917657:AMO917661 AWJ917657:AWK917661 BGF917657:BGG917661 BQB917657:BQC917661 BZX917657:BZY917661 CJT917657:CJU917661 CTP917657:CTQ917661 DDL917657:DDM917661 DNH917657:DNI917661 DXD917657:DXE917661 EGZ917657:EHA917661 EQV917657:EQW917661 FAR917657:FAS917661 FKN917657:FKO917661 FUJ917657:FUK917661 GEF917657:GEG917661 GOB917657:GOC917661 GXX917657:GXY917661 HHT917657:HHU917661 HRP917657:HRQ917661 IBL917657:IBM917661 ILH917657:ILI917661 IVD917657:IVE917661 JEZ917657:JFA917661 JOV917657:JOW917661 JYR917657:JYS917661 KIN917657:KIO917661 KSJ917657:KSK917661 LCF917657:LCG917661 LMB917657:LMC917661 LVX917657:LVY917661 MFT917657:MFU917661 MPP917657:MPQ917661 MZL917657:MZM917661 NJH917657:NJI917661 NTD917657:NTE917661 OCZ917657:ODA917661 OMV917657:OMW917661 OWR917657:OWS917661 PGN917657:PGO917661 PQJ917657:PQK917661 QAF917657:QAG917661 QKB917657:QKC917661 QTX917657:QTY917661 RDT917657:RDU917661 RNP917657:RNQ917661 RXL917657:RXM917661 SHH917657:SHI917661 SRD917657:SRE917661 TAZ917657:TBA917661 TKV917657:TKW917661 TUR917657:TUS917661 UEN917657:UEO917661 UOJ917657:UOK917661 UYF917657:UYG917661 VIB917657:VIC917661 VRX917657:VRY917661 WBT917657:WBU917661 WLP917657:WLQ917661 WVL917657:WVM917661 D983193:E983197 IZ983193:JA983197 SV983193:SW983197 ACR983193:ACS983197 AMN983193:AMO983197 AWJ983193:AWK983197 BGF983193:BGG983197 BQB983193:BQC983197 BZX983193:BZY983197 CJT983193:CJU983197 CTP983193:CTQ983197 DDL983193:DDM983197 DNH983193:DNI983197 DXD983193:DXE983197 EGZ983193:EHA983197 EQV983193:EQW983197 FAR983193:FAS983197 FKN983193:FKO983197 FUJ983193:FUK983197 GEF983193:GEG983197 GOB983193:GOC983197 GXX983193:GXY983197 HHT983193:HHU983197 HRP983193:HRQ983197 IBL983193:IBM983197 ILH983193:ILI983197 IVD983193:IVE983197 JEZ983193:JFA983197 JOV983193:JOW983197 JYR983193:JYS983197 KIN983193:KIO983197 KSJ983193:KSK983197 LCF983193:LCG983197 LMB983193:LMC983197 LVX983193:LVY983197 MFT983193:MFU983197 MPP983193:MPQ983197 MZL983193:MZM983197 NJH983193:NJI983197 NTD983193:NTE983197 OCZ983193:ODA983197 OMV983193:OMW983197 OWR983193:OWS983197 PGN983193:PGO983197 PQJ983193:PQK983197 QAF983193:QAG983197 QKB983193:QKC983197 QTX983193:QTY983197 RDT983193:RDU983197 RNP983193:RNQ983197 RXL983193:RXM983197 SHH983193:SHI983197 SRD983193:SRE983197 TAZ983193:TBA983197 TKV983193:TKW983197 TUR983193:TUS983197 UEN983193:UEO983197 UOJ983193:UOK983197 UYF983193:UYG983197 VIB983193:VIC983197 VRX983193:VRY983197 WBT983193:WBU983197 WLP983193:WLQ983197 WVL983193:WVM983197">
      <formula1>-100000</formula1>
      <formula2>99999999999</formula2>
    </dataValidation>
    <dataValidation type="whole" allowBlank="1" showInputMessage="1" showErrorMessage="1" error="Необходимо ввести целое значение." sqref="D65682 IZ65682 SV65682 ACR65682 AMN65682 AWJ65682 BGF65682 BQB65682 BZX65682 CJT65682 CTP65682 DDL65682 DNH65682 DXD65682 EGZ65682 EQV65682 FAR65682 FKN65682 FUJ65682 GEF65682 GOB65682 GXX65682 HHT65682 HRP65682 IBL65682 ILH65682 IVD65682 JEZ65682 JOV65682 JYR65682 KIN65682 KSJ65682 LCF65682 LMB65682 LVX65682 MFT65682 MPP65682 MZL65682 NJH65682 NTD65682 OCZ65682 OMV65682 OWR65682 PGN65682 PQJ65682 QAF65682 QKB65682 QTX65682 RDT65682 RNP65682 RXL65682 SHH65682 SRD65682 TAZ65682 TKV65682 TUR65682 UEN65682 UOJ65682 UYF65682 VIB65682 VRX65682 WBT65682 WLP65682 WVL65682 D131218 IZ131218 SV131218 ACR131218 AMN131218 AWJ131218 BGF131218 BQB131218 BZX131218 CJT131218 CTP131218 DDL131218 DNH131218 DXD131218 EGZ131218 EQV131218 FAR131218 FKN131218 FUJ131218 GEF131218 GOB131218 GXX131218 HHT131218 HRP131218 IBL131218 ILH131218 IVD131218 JEZ131218 JOV131218 JYR131218 KIN131218 KSJ131218 LCF131218 LMB131218 LVX131218 MFT131218 MPP131218 MZL131218 NJH131218 NTD131218 OCZ131218 OMV131218 OWR131218 PGN131218 PQJ131218 QAF131218 QKB131218 QTX131218 RDT131218 RNP131218 RXL131218 SHH131218 SRD131218 TAZ131218 TKV131218 TUR131218 UEN131218 UOJ131218 UYF131218 VIB131218 VRX131218 WBT131218 WLP131218 WVL131218 D196754 IZ196754 SV196754 ACR196754 AMN196754 AWJ196754 BGF196754 BQB196754 BZX196754 CJT196754 CTP196754 DDL196754 DNH196754 DXD196754 EGZ196754 EQV196754 FAR196754 FKN196754 FUJ196754 GEF196754 GOB196754 GXX196754 HHT196754 HRP196754 IBL196754 ILH196754 IVD196754 JEZ196754 JOV196754 JYR196754 KIN196754 KSJ196754 LCF196754 LMB196754 LVX196754 MFT196754 MPP196754 MZL196754 NJH196754 NTD196754 OCZ196754 OMV196754 OWR196754 PGN196754 PQJ196754 QAF196754 QKB196754 QTX196754 RDT196754 RNP196754 RXL196754 SHH196754 SRD196754 TAZ196754 TKV196754 TUR196754 UEN196754 UOJ196754 UYF196754 VIB196754 VRX196754 WBT196754 WLP196754 WVL196754 D262290 IZ262290 SV262290 ACR262290 AMN262290 AWJ262290 BGF262290 BQB262290 BZX262290 CJT262290 CTP262290 DDL262290 DNH262290 DXD262290 EGZ262290 EQV262290 FAR262290 FKN262290 FUJ262290 GEF262290 GOB262290 GXX262290 HHT262290 HRP262290 IBL262290 ILH262290 IVD262290 JEZ262290 JOV262290 JYR262290 KIN262290 KSJ262290 LCF262290 LMB262290 LVX262290 MFT262290 MPP262290 MZL262290 NJH262290 NTD262290 OCZ262290 OMV262290 OWR262290 PGN262290 PQJ262290 QAF262290 QKB262290 QTX262290 RDT262290 RNP262290 RXL262290 SHH262290 SRD262290 TAZ262290 TKV262290 TUR262290 UEN262290 UOJ262290 UYF262290 VIB262290 VRX262290 WBT262290 WLP262290 WVL262290 D327826 IZ327826 SV327826 ACR327826 AMN327826 AWJ327826 BGF327826 BQB327826 BZX327826 CJT327826 CTP327826 DDL327826 DNH327826 DXD327826 EGZ327826 EQV327826 FAR327826 FKN327826 FUJ327826 GEF327826 GOB327826 GXX327826 HHT327826 HRP327826 IBL327826 ILH327826 IVD327826 JEZ327826 JOV327826 JYR327826 KIN327826 KSJ327826 LCF327826 LMB327826 LVX327826 MFT327826 MPP327826 MZL327826 NJH327826 NTD327826 OCZ327826 OMV327826 OWR327826 PGN327826 PQJ327826 QAF327826 QKB327826 QTX327826 RDT327826 RNP327826 RXL327826 SHH327826 SRD327826 TAZ327826 TKV327826 TUR327826 UEN327826 UOJ327826 UYF327826 VIB327826 VRX327826 WBT327826 WLP327826 WVL327826 D393362 IZ393362 SV393362 ACR393362 AMN393362 AWJ393362 BGF393362 BQB393362 BZX393362 CJT393362 CTP393362 DDL393362 DNH393362 DXD393362 EGZ393362 EQV393362 FAR393362 FKN393362 FUJ393362 GEF393362 GOB393362 GXX393362 HHT393362 HRP393362 IBL393362 ILH393362 IVD393362 JEZ393362 JOV393362 JYR393362 KIN393362 KSJ393362 LCF393362 LMB393362 LVX393362 MFT393362 MPP393362 MZL393362 NJH393362 NTD393362 OCZ393362 OMV393362 OWR393362 PGN393362 PQJ393362 QAF393362 QKB393362 QTX393362 RDT393362 RNP393362 RXL393362 SHH393362 SRD393362 TAZ393362 TKV393362 TUR393362 UEN393362 UOJ393362 UYF393362 VIB393362 VRX393362 WBT393362 WLP393362 WVL393362 D458898 IZ458898 SV458898 ACR458898 AMN458898 AWJ458898 BGF458898 BQB458898 BZX458898 CJT458898 CTP458898 DDL458898 DNH458898 DXD458898 EGZ458898 EQV458898 FAR458898 FKN458898 FUJ458898 GEF458898 GOB458898 GXX458898 HHT458898 HRP458898 IBL458898 ILH458898 IVD458898 JEZ458898 JOV458898 JYR458898 KIN458898 KSJ458898 LCF458898 LMB458898 LVX458898 MFT458898 MPP458898 MZL458898 NJH458898 NTD458898 OCZ458898 OMV458898 OWR458898 PGN458898 PQJ458898 QAF458898 QKB458898 QTX458898 RDT458898 RNP458898 RXL458898 SHH458898 SRD458898 TAZ458898 TKV458898 TUR458898 UEN458898 UOJ458898 UYF458898 VIB458898 VRX458898 WBT458898 WLP458898 WVL458898 D524434 IZ524434 SV524434 ACR524434 AMN524434 AWJ524434 BGF524434 BQB524434 BZX524434 CJT524434 CTP524434 DDL524434 DNH524434 DXD524434 EGZ524434 EQV524434 FAR524434 FKN524434 FUJ524434 GEF524434 GOB524434 GXX524434 HHT524434 HRP524434 IBL524434 ILH524434 IVD524434 JEZ524434 JOV524434 JYR524434 KIN524434 KSJ524434 LCF524434 LMB524434 LVX524434 MFT524434 MPP524434 MZL524434 NJH524434 NTD524434 OCZ524434 OMV524434 OWR524434 PGN524434 PQJ524434 QAF524434 QKB524434 QTX524434 RDT524434 RNP524434 RXL524434 SHH524434 SRD524434 TAZ524434 TKV524434 TUR524434 UEN524434 UOJ524434 UYF524434 VIB524434 VRX524434 WBT524434 WLP524434 WVL524434 D589970 IZ589970 SV589970 ACR589970 AMN589970 AWJ589970 BGF589970 BQB589970 BZX589970 CJT589970 CTP589970 DDL589970 DNH589970 DXD589970 EGZ589970 EQV589970 FAR589970 FKN589970 FUJ589970 GEF589970 GOB589970 GXX589970 HHT589970 HRP589970 IBL589970 ILH589970 IVD589970 JEZ589970 JOV589970 JYR589970 KIN589970 KSJ589970 LCF589970 LMB589970 LVX589970 MFT589970 MPP589970 MZL589970 NJH589970 NTD589970 OCZ589970 OMV589970 OWR589970 PGN589970 PQJ589970 QAF589970 QKB589970 QTX589970 RDT589970 RNP589970 RXL589970 SHH589970 SRD589970 TAZ589970 TKV589970 TUR589970 UEN589970 UOJ589970 UYF589970 VIB589970 VRX589970 WBT589970 WLP589970 WVL589970 D655506 IZ655506 SV655506 ACR655506 AMN655506 AWJ655506 BGF655506 BQB655506 BZX655506 CJT655506 CTP655506 DDL655506 DNH655506 DXD655506 EGZ655506 EQV655506 FAR655506 FKN655506 FUJ655506 GEF655506 GOB655506 GXX655506 HHT655506 HRP655506 IBL655506 ILH655506 IVD655506 JEZ655506 JOV655506 JYR655506 KIN655506 KSJ655506 LCF655506 LMB655506 LVX655506 MFT655506 MPP655506 MZL655506 NJH655506 NTD655506 OCZ655506 OMV655506 OWR655506 PGN655506 PQJ655506 QAF655506 QKB655506 QTX655506 RDT655506 RNP655506 RXL655506 SHH655506 SRD655506 TAZ655506 TKV655506 TUR655506 UEN655506 UOJ655506 UYF655506 VIB655506 VRX655506 WBT655506 WLP655506 WVL655506 D721042 IZ721042 SV721042 ACR721042 AMN721042 AWJ721042 BGF721042 BQB721042 BZX721042 CJT721042 CTP721042 DDL721042 DNH721042 DXD721042 EGZ721042 EQV721042 FAR721042 FKN721042 FUJ721042 GEF721042 GOB721042 GXX721042 HHT721042 HRP721042 IBL721042 ILH721042 IVD721042 JEZ721042 JOV721042 JYR721042 KIN721042 KSJ721042 LCF721042 LMB721042 LVX721042 MFT721042 MPP721042 MZL721042 NJH721042 NTD721042 OCZ721042 OMV721042 OWR721042 PGN721042 PQJ721042 QAF721042 QKB721042 QTX721042 RDT721042 RNP721042 RXL721042 SHH721042 SRD721042 TAZ721042 TKV721042 TUR721042 UEN721042 UOJ721042 UYF721042 VIB721042 VRX721042 WBT721042 WLP721042 WVL721042 D786578 IZ786578 SV786578 ACR786578 AMN786578 AWJ786578 BGF786578 BQB786578 BZX786578 CJT786578 CTP786578 DDL786578 DNH786578 DXD786578 EGZ786578 EQV786578 FAR786578 FKN786578 FUJ786578 GEF786578 GOB786578 GXX786578 HHT786578 HRP786578 IBL786578 ILH786578 IVD786578 JEZ786578 JOV786578 JYR786578 KIN786578 KSJ786578 LCF786578 LMB786578 LVX786578 MFT786578 MPP786578 MZL786578 NJH786578 NTD786578 OCZ786578 OMV786578 OWR786578 PGN786578 PQJ786578 QAF786578 QKB786578 QTX786578 RDT786578 RNP786578 RXL786578 SHH786578 SRD786578 TAZ786578 TKV786578 TUR786578 UEN786578 UOJ786578 UYF786578 VIB786578 VRX786578 WBT786578 WLP786578 WVL786578 D852114 IZ852114 SV852114 ACR852114 AMN852114 AWJ852114 BGF852114 BQB852114 BZX852114 CJT852114 CTP852114 DDL852114 DNH852114 DXD852114 EGZ852114 EQV852114 FAR852114 FKN852114 FUJ852114 GEF852114 GOB852114 GXX852114 HHT852114 HRP852114 IBL852114 ILH852114 IVD852114 JEZ852114 JOV852114 JYR852114 KIN852114 KSJ852114 LCF852114 LMB852114 LVX852114 MFT852114 MPP852114 MZL852114 NJH852114 NTD852114 OCZ852114 OMV852114 OWR852114 PGN852114 PQJ852114 QAF852114 QKB852114 QTX852114 RDT852114 RNP852114 RXL852114 SHH852114 SRD852114 TAZ852114 TKV852114 TUR852114 UEN852114 UOJ852114 UYF852114 VIB852114 VRX852114 WBT852114 WLP852114 WVL852114 D917650 IZ917650 SV917650 ACR917650 AMN917650 AWJ917650 BGF917650 BQB917650 BZX917650 CJT917650 CTP917650 DDL917650 DNH917650 DXD917650 EGZ917650 EQV917650 FAR917650 FKN917650 FUJ917650 GEF917650 GOB917650 GXX917650 HHT917650 HRP917650 IBL917650 ILH917650 IVD917650 JEZ917650 JOV917650 JYR917650 KIN917650 KSJ917650 LCF917650 LMB917650 LVX917650 MFT917650 MPP917650 MZL917650 NJH917650 NTD917650 OCZ917650 OMV917650 OWR917650 PGN917650 PQJ917650 QAF917650 QKB917650 QTX917650 RDT917650 RNP917650 RXL917650 SHH917650 SRD917650 TAZ917650 TKV917650 TUR917650 UEN917650 UOJ917650 UYF917650 VIB917650 VRX917650 WBT917650 WLP917650 WVL917650 D983186 IZ983186 SV983186 ACR983186 AMN983186 AWJ983186 BGF983186 BQB983186 BZX983186 CJT983186 CTP983186 DDL983186 DNH983186 DXD983186 EGZ983186 EQV983186 FAR983186 FKN983186 FUJ983186 GEF983186 GOB983186 GXX983186 HHT983186 HRP983186 IBL983186 ILH983186 IVD983186 JEZ983186 JOV983186 JYR983186 KIN983186 KSJ983186 LCF983186 LMB983186 LVX983186 MFT983186 MPP983186 MZL983186 NJH983186 NTD983186 OCZ983186 OMV983186 OWR983186 PGN983186 PQJ983186 QAF983186 QKB983186 QTX983186 RDT983186 RNP983186 RXL983186 SHH983186 SRD983186 TAZ983186 TKV983186 TUR983186 UEN983186 UOJ983186 UYF983186 VIB983186 VRX983186 WBT983186 WLP983186 WVL983186">
      <formula1>-1000000</formula1>
      <formula2>999999999999</formula2>
    </dataValidation>
    <dataValidation type="whole" allowBlank="1" showInputMessage="1" showErrorMessage="1" error="Введено недопустимое значение." sqref="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WVK983131 C65627 IY65627 SU65627 ACQ65627 AMM65627 AWI65627 BGE65627 BQA65627 BZW65627 CJS65627 CTO65627 DDK65627 DNG65627 DXC65627 EGY65627 EQU65627 FAQ65627 FKM65627 FUI65627 GEE65627 GOA65627 GXW65627 HHS65627 HRO65627 IBK65627 ILG65627 IVC65627 JEY65627 JOU65627 JYQ65627 KIM65627 KSI65627 LCE65627 LMA65627 LVW65627 MFS65627 MPO65627 MZK65627 NJG65627 NTC65627 OCY65627 OMU65627 OWQ65627 PGM65627 PQI65627 QAE65627 QKA65627 QTW65627 RDS65627 RNO65627 RXK65627 SHG65627 SRC65627 TAY65627 TKU65627 TUQ65627 UEM65627 UOI65627 UYE65627 VIA65627 VRW65627 WBS65627 WLO65627 WVK65627 C131163 IY131163 SU131163 ACQ131163 AMM131163 AWI131163 BGE131163 BQA131163 BZW131163 CJS131163 CTO131163 DDK131163 DNG131163 DXC131163 EGY131163 EQU131163 FAQ131163 FKM131163 FUI131163 GEE131163 GOA131163 GXW131163 HHS131163 HRO131163 IBK131163 ILG131163 IVC131163 JEY131163 JOU131163 JYQ131163 KIM131163 KSI131163 LCE131163 LMA131163 LVW131163 MFS131163 MPO131163 MZK131163 NJG131163 NTC131163 OCY131163 OMU131163 OWQ131163 PGM131163 PQI131163 QAE131163 QKA131163 QTW131163 RDS131163 RNO131163 RXK131163 SHG131163 SRC131163 TAY131163 TKU131163 TUQ131163 UEM131163 UOI131163 UYE131163 VIA131163 VRW131163 WBS131163 WLO131163 WVK131163 C196699 IY196699 SU196699 ACQ196699 AMM196699 AWI196699 BGE196699 BQA196699 BZW196699 CJS196699 CTO196699 DDK196699 DNG196699 DXC196699 EGY196699 EQU196699 FAQ196699 FKM196699 FUI196699 GEE196699 GOA196699 GXW196699 HHS196699 HRO196699 IBK196699 ILG196699 IVC196699 JEY196699 JOU196699 JYQ196699 KIM196699 KSI196699 LCE196699 LMA196699 LVW196699 MFS196699 MPO196699 MZK196699 NJG196699 NTC196699 OCY196699 OMU196699 OWQ196699 PGM196699 PQI196699 QAE196699 QKA196699 QTW196699 RDS196699 RNO196699 RXK196699 SHG196699 SRC196699 TAY196699 TKU196699 TUQ196699 UEM196699 UOI196699 UYE196699 VIA196699 VRW196699 WBS196699 WLO196699 WVK196699 C262235 IY262235 SU262235 ACQ262235 AMM262235 AWI262235 BGE262235 BQA262235 BZW262235 CJS262235 CTO262235 DDK262235 DNG262235 DXC262235 EGY262235 EQU262235 FAQ262235 FKM262235 FUI262235 GEE262235 GOA262235 GXW262235 HHS262235 HRO262235 IBK262235 ILG262235 IVC262235 JEY262235 JOU262235 JYQ262235 KIM262235 KSI262235 LCE262235 LMA262235 LVW262235 MFS262235 MPO262235 MZK262235 NJG262235 NTC262235 OCY262235 OMU262235 OWQ262235 PGM262235 PQI262235 QAE262235 QKA262235 QTW262235 RDS262235 RNO262235 RXK262235 SHG262235 SRC262235 TAY262235 TKU262235 TUQ262235 UEM262235 UOI262235 UYE262235 VIA262235 VRW262235 WBS262235 WLO262235 WVK262235 C327771 IY327771 SU327771 ACQ327771 AMM327771 AWI327771 BGE327771 BQA327771 BZW327771 CJS327771 CTO327771 DDK327771 DNG327771 DXC327771 EGY327771 EQU327771 FAQ327771 FKM327771 FUI327771 GEE327771 GOA327771 GXW327771 HHS327771 HRO327771 IBK327771 ILG327771 IVC327771 JEY327771 JOU327771 JYQ327771 KIM327771 KSI327771 LCE327771 LMA327771 LVW327771 MFS327771 MPO327771 MZK327771 NJG327771 NTC327771 OCY327771 OMU327771 OWQ327771 PGM327771 PQI327771 QAE327771 QKA327771 QTW327771 RDS327771 RNO327771 RXK327771 SHG327771 SRC327771 TAY327771 TKU327771 TUQ327771 UEM327771 UOI327771 UYE327771 VIA327771 VRW327771 WBS327771 WLO327771 WVK327771 C393307 IY393307 SU393307 ACQ393307 AMM393307 AWI393307 BGE393307 BQA393307 BZW393307 CJS393307 CTO393307 DDK393307 DNG393307 DXC393307 EGY393307 EQU393307 FAQ393307 FKM393307 FUI393307 GEE393307 GOA393307 GXW393307 HHS393307 HRO393307 IBK393307 ILG393307 IVC393307 JEY393307 JOU393307 JYQ393307 KIM393307 KSI393307 LCE393307 LMA393307 LVW393307 MFS393307 MPO393307 MZK393307 NJG393307 NTC393307 OCY393307 OMU393307 OWQ393307 PGM393307 PQI393307 QAE393307 QKA393307 QTW393307 RDS393307 RNO393307 RXK393307 SHG393307 SRC393307 TAY393307 TKU393307 TUQ393307 UEM393307 UOI393307 UYE393307 VIA393307 VRW393307 WBS393307 WLO393307 WVK393307 C458843 IY458843 SU458843 ACQ458843 AMM458843 AWI458843 BGE458843 BQA458843 BZW458843 CJS458843 CTO458843 DDK458843 DNG458843 DXC458843 EGY458843 EQU458843 FAQ458843 FKM458843 FUI458843 GEE458843 GOA458843 GXW458843 HHS458843 HRO458843 IBK458843 ILG458843 IVC458843 JEY458843 JOU458843 JYQ458843 KIM458843 KSI458843 LCE458843 LMA458843 LVW458843 MFS458843 MPO458843 MZK458843 NJG458843 NTC458843 OCY458843 OMU458843 OWQ458843 PGM458843 PQI458843 QAE458843 QKA458843 QTW458843 RDS458843 RNO458843 RXK458843 SHG458843 SRC458843 TAY458843 TKU458843 TUQ458843 UEM458843 UOI458843 UYE458843 VIA458843 VRW458843 WBS458843 WLO458843 WVK458843 C524379 IY524379 SU524379 ACQ524379 AMM524379 AWI524379 BGE524379 BQA524379 BZW524379 CJS524379 CTO524379 DDK524379 DNG524379 DXC524379 EGY524379 EQU524379 FAQ524379 FKM524379 FUI524379 GEE524379 GOA524379 GXW524379 HHS524379 HRO524379 IBK524379 ILG524379 IVC524379 JEY524379 JOU524379 JYQ524379 KIM524379 KSI524379 LCE524379 LMA524379 LVW524379 MFS524379 MPO524379 MZK524379 NJG524379 NTC524379 OCY524379 OMU524379 OWQ524379 PGM524379 PQI524379 QAE524379 QKA524379 QTW524379 RDS524379 RNO524379 RXK524379 SHG524379 SRC524379 TAY524379 TKU524379 TUQ524379 UEM524379 UOI524379 UYE524379 VIA524379 VRW524379 WBS524379 WLO524379 WVK524379 C589915 IY589915 SU589915 ACQ589915 AMM589915 AWI589915 BGE589915 BQA589915 BZW589915 CJS589915 CTO589915 DDK589915 DNG589915 DXC589915 EGY589915 EQU589915 FAQ589915 FKM589915 FUI589915 GEE589915 GOA589915 GXW589915 HHS589915 HRO589915 IBK589915 ILG589915 IVC589915 JEY589915 JOU589915 JYQ589915 KIM589915 KSI589915 LCE589915 LMA589915 LVW589915 MFS589915 MPO589915 MZK589915 NJG589915 NTC589915 OCY589915 OMU589915 OWQ589915 PGM589915 PQI589915 QAE589915 QKA589915 QTW589915 RDS589915 RNO589915 RXK589915 SHG589915 SRC589915 TAY589915 TKU589915 TUQ589915 UEM589915 UOI589915 UYE589915 VIA589915 VRW589915 WBS589915 WLO589915 WVK589915 C655451 IY655451 SU655451 ACQ655451 AMM655451 AWI655451 BGE655451 BQA655451 BZW655451 CJS655451 CTO655451 DDK655451 DNG655451 DXC655451 EGY655451 EQU655451 FAQ655451 FKM655451 FUI655451 GEE655451 GOA655451 GXW655451 HHS655451 HRO655451 IBK655451 ILG655451 IVC655451 JEY655451 JOU655451 JYQ655451 KIM655451 KSI655451 LCE655451 LMA655451 LVW655451 MFS655451 MPO655451 MZK655451 NJG655451 NTC655451 OCY655451 OMU655451 OWQ655451 PGM655451 PQI655451 QAE655451 QKA655451 QTW655451 RDS655451 RNO655451 RXK655451 SHG655451 SRC655451 TAY655451 TKU655451 TUQ655451 UEM655451 UOI655451 UYE655451 VIA655451 VRW655451 WBS655451 WLO655451 WVK655451 C720987 IY720987 SU720987 ACQ720987 AMM720987 AWI720987 BGE720987 BQA720987 BZW720987 CJS720987 CTO720987 DDK720987 DNG720987 DXC720987 EGY720987 EQU720987 FAQ720987 FKM720987 FUI720987 GEE720987 GOA720987 GXW720987 HHS720987 HRO720987 IBK720987 ILG720987 IVC720987 JEY720987 JOU720987 JYQ720987 KIM720987 KSI720987 LCE720987 LMA720987 LVW720987 MFS720987 MPO720987 MZK720987 NJG720987 NTC720987 OCY720987 OMU720987 OWQ720987 PGM720987 PQI720987 QAE720987 QKA720987 QTW720987 RDS720987 RNO720987 RXK720987 SHG720987 SRC720987 TAY720987 TKU720987 TUQ720987 UEM720987 UOI720987 UYE720987 VIA720987 VRW720987 WBS720987 WLO720987 WVK720987 C786523 IY786523 SU786523 ACQ786523 AMM786523 AWI786523 BGE786523 BQA786523 BZW786523 CJS786523 CTO786523 DDK786523 DNG786523 DXC786523 EGY786523 EQU786523 FAQ786523 FKM786523 FUI786523 GEE786523 GOA786523 GXW786523 HHS786523 HRO786523 IBK786523 ILG786523 IVC786523 JEY786523 JOU786523 JYQ786523 KIM786523 KSI786523 LCE786523 LMA786523 LVW786523 MFS786523 MPO786523 MZK786523 NJG786523 NTC786523 OCY786523 OMU786523 OWQ786523 PGM786523 PQI786523 QAE786523 QKA786523 QTW786523 RDS786523 RNO786523 RXK786523 SHG786523 SRC786523 TAY786523 TKU786523 TUQ786523 UEM786523 UOI786523 UYE786523 VIA786523 VRW786523 WBS786523 WLO786523 WVK786523 C852059 IY852059 SU852059 ACQ852059 AMM852059 AWI852059 BGE852059 BQA852059 BZW852059 CJS852059 CTO852059 DDK852059 DNG852059 DXC852059 EGY852059 EQU852059 FAQ852059 FKM852059 FUI852059 GEE852059 GOA852059 GXW852059 HHS852059 HRO852059 IBK852059 ILG852059 IVC852059 JEY852059 JOU852059 JYQ852059 KIM852059 KSI852059 LCE852059 LMA852059 LVW852059 MFS852059 MPO852059 MZK852059 NJG852059 NTC852059 OCY852059 OMU852059 OWQ852059 PGM852059 PQI852059 QAE852059 QKA852059 QTW852059 RDS852059 RNO852059 RXK852059 SHG852059 SRC852059 TAY852059 TKU852059 TUQ852059 UEM852059 UOI852059 UYE852059 VIA852059 VRW852059 WBS852059 WLO852059 WVK852059 C917595 IY917595 SU917595 ACQ917595 AMM917595 AWI917595 BGE917595 BQA917595 BZW917595 CJS917595 CTO917595 DDK917595 DNG917595 DXC917595 EGY917595 EQU917595 FAQ917595 FKM917595 FUI917595 GEE917595 GOA917595 GXW917595 HHS917595 HRO917595 IBK917595 ILG917595 IVC917595 JEY917595 JOU917595 JYQ917595 KIM917595 KSI917595 LCE917595 LMA917595 LVW917595 MFS917595 MPO917595 MZK917595 NJG917595 NTC917595 OCY917595 OMU917595 OWQ917595 PGM917595 PQI917595 QAE917595 QKA917595 QTW917595 RDS917595 RNO917595 RXK917595 SHG917595 SRC917595 TAY917595 TKU917595 TUQ917595 UEM917595 UOI917595 UYE917595 VIA917595 VRW917595 WBS917595 WLO917595 WVK917595 C983131 IY983131 SU983131 ACQ983131 AMM983131 AWI983131 BGE983131 BQA983131 BZW983131 CJS983131 CTO983131 DDK983131 DNG983131 DXC983131 EGY983131 EQU983131 FAQ983131 FKM983131 FUI983131 GEE983131 GOA983131 GXW983131 HHS983131 HRO983131 IBK983131 ILG983131 IVC983131 JEY983131 JOU983131 JYQ983131 KIM983131 KSI983131 LCE983131 LMA983131 LVW983131 MFS983131 MPO983131 MZK983131 NJG983131 NTC983131 OCY983131 OMU983131 OWQ983131 PGM983131 PQI983131 QAE983131 QKA983131 QTW983131 RDS983131 RNO983131 RXK983131 SHG983131 SRC983131 TAY983131 TKU983131 TUQ983131 UEM983131 UOI983131 UYE983131 VIA983131 VRW983131 WBS983131 WLO983131 C12">
      <formula1>0</formula1>
      <formula2>1</formula2>
    </dataValidation>
    <dataValidation type="whole" allowBlank="1" showInputMessage="1" showErrorMessage="1" error="Введено недопустимое значение." prompt="Допустимое значение 0 -нет или 1 -да." sqref="WVK983135:WVK983136 C65631:C65632 IY65631:IY65632 SU65631:SU65632 ACQ65631:ACQ65632 AMM65631:AMM65632 AWI65631:AWI65632 BGE65631:BGE65632 BQA65631:BQA65632 BZW65631:BZW65632 CJS65631:CJS65632 CTO65631:CTO65632 DDK65631:DDK65632 DNG65631:DNG65632 DXC65631:DXC65632 EGY65631:EGY65632 EQU65631:EQU65632 FAQ65631:FAQ65632 FKM65631:FKM65632 FUI65631:FUI65632 GEE65631:GEE65632 GOA65631:GOA65632 GXW65631:GXW65632 HHS65631:HHS65632 HRO65631:HRO65632 IBK65631:IBK65632 ILG65631:ILG65632 IVC65631:IVC65632 JEY65631:JEY65632 JOU65631:JOU65632 JYQ65631:JYQ65632 KIM65631:KIM65632 KSI65631:KSI65632 LCE65631:LCE65632 LMA65631:LMA65632 LVW65631:LVW65632 MFS65631:MFS65632 MPO65631:MPO65632 MZK65631:MZK65632 NJG65631:NJG65632 NTC65631:NTC65632 OCY65631:OCY65632 OMU65631:OMU65632 OWQ65631:OWQ65632 PGM65631:PGM65632 PQI65631:PQI65632 QAE65631:QAE65632 QKA65631:QKA65632 QTW65631:QTW65632 RDS65631:RDS65632 RNO65631:RNO65632 RXK65631:RXK65632 SHG65631:SHG65632 SRC65631:SRC65632 TAY65631:TAY65632 TKU65631:TKU65632 TUQ65631:TUQ65632 UEM65631:UEM65632 UOI65631:UOI65632 UYE65631:UYE65632 VIA65631:VIA65632 VRW65631:VRW65632 WBS65631:WBS65632 WLO65631:WLO65632 WVK65631:WVK65632 C131167:C131168 IY131167:IY131168 SU131167:SU131168 ACQ131167:ACQ131168 AMM131167:AMM131168 AWI131167:AWI131168 BGE131167:BGE131168 BQA131167:BQA131168 BZW131167:BZW131168 CJS131167:CJS131168 CTO131167:CTO131168 DDK131167:DDK131168 DNG131167:DNG131168 DXC131167:DXC131168 EGY131167:EGY131168 EQU131167:EQU131168 FAQ131167:FAQ131168 FKM131167:FKM131168 FUI131167:FUI131168 GEE131167:GEE131168 GOA131167:GOA131168 GXW131167:GXW131168 HHS131167:HHS131168 HRO131167:HRO131168 IBK131167:IBK131168 ILG131167:ILG131168 IVC131167:IVC131168 JEY131167:JEY131168 JOU131167:JOU131168 JYQ131167:JYQ131168 KIM131167:KIM131168 KSI131167:KSI131168 LCE131167:LCE131168 LMA131167:LMA131168 LVW131167:LVW131168 MFS131167:MFS131168 MPO131167:MPO131168 MZK131167:MZK131168 NJG131167:NJG131168 NTC131167:NTC131168 OCY131167:OCY131168 OMU131167:OMU131168 OWQ131167:OWQ131168 PGM131167:PGM131168 PQI131167:PQI131168 QAE131167:QAE131168 QKA131167:QKA131168 QTW131167:QTW131168 RDS131167:RDS131168 RNO131167:RNO131168 RXK131167:RXK131168 SHG131167:SHG131168 SRC131167:SRC131168 TAY131167:TAY131168 TKU131167:TKU131168 TUQ131167:TUQ131168 UEM131167:UEM131168 UOI131167:UOI131168 UYE131167:UYE131168 VIA131167:VIA131168 VRW131167:VRW131168 WBS131167:WBS131168 WLO131167:WLO131168 WVK131167:WVK131168 C196703:C196704 IY196703:IY196704 SU196703:SU196704 ACQ196703:ACQ196704 AMM196703:AMM196704 AWI196703:AWI196704 BGE196703:BGE196704 BQA196703:BQA196704 BZW196703:BZW196704 CJS196703:CJS196704 CTO196703:CTO196704 DDK196703:DDK196704 DNG196703:DNG196704 DXC196703:DXC196704 EGY196703:EGY196704 EQU196703:EQU196704 FAQ196703:FAQ196704 FKM196703:FKM196704 FUI196703:FUI196704 GEE196703:GEE196704 GOA196703:GOA196704 GXW196703:GXW196704 HHS196703:HHS196704 HRO196703:HRO196704 IBK196703:IBK196704 ILG196703:ILG196704 IVC196703:IVC196704 JEY196703:JEY196704 JOU196703:JOU196704 JYQ196703:JYQ196704 KIM196703:KIM196704 KSI196703:KSI196704 LCE196703:LCE196704 LMA196703:LMA196704 LVW196703:LVW196704 MFS196703:MFS196704 MPO196703:MPO196704 MZK196703:MZK196704 NJG196703:NJG196704 NTC196703:NTC196704 OCY196703:OCY196704 OMU196703:OMU196704 OWQ196703:OWQ196704 PGM196703:PGM196704 PQI196703:PQI196704 QAE196703:QAE196704 QKA196703:QKA196704 QTW196703:QTW196704 RDS196703:RDS196704 RNO196703:RNO196704 RXK196703:RXK196704 SHG196703:SHG196704 SRC196703:SRC196704 TAY196703:TAY196704 TKU196703:TKU196704 TUQ196703:TUQ196704 UEM196703:UEM196704 UOI196703:UOI196704 UYE196703:UYE196704 VIA196703:VIA196704 VRW196703:VRW196704 WBS196703:WBS196704 WLO196703:WLO196704 WVK196703:WVK196704 C262239:C262240 IY262239:IY262240 SU262239:SU262240 ACQ262239:ACQ262240 AMM262239:AMM262240 AWI262239:AWI262240 BGE262239:BGE262240 BQA262239:BQA262240 BZW262239:BZW262240 CJS262239:CJS262240 CTO262239:CTO262240 DDK262239:DDK262240 DNG262239:DNG262240 DXC262239:DXC262240 EGY262239:EGY262240 EQU262239:EQU262240 FAQ262239:FAQ262240 FKM262239:FKM262240 FUI262239:FUI262240 GEE262239:GEE262240 GOA262239:GOA262240 GXW262239:GXW262240 HHS262239:HHS262240 HRO262239:HRO262240 IBK262239:IBK262240 ILG262239:ILG262240 IVC262239:IVC262240 JEY262239:JEY262240 JOU262239:JOU262240 JYQ262239:JYQ262240 KIM262239:KIM262240 KSI262239:KSI262240 LCE262239:LCE262240 LMA262239:LMA262240 LVW262239:LVW262240 MFS262239:MFS262240 MPO262239:MPO262240 MZK262239:MZK262240 NJG262239:NJG262240 NTC262239:NTC262240 OCY262239:OCY262240 OMU262239:OMU262240 OWQ262239:OWQ262240 PGM262239:PGM262240 PQI262239:PQI262240 QAE262239:QAE262240 QKA262239:QKA262240 QTW262239:QTW262240 RDS262239:RDS262240 RNO262239:RNO262240 RXK262239:RXK262240 SHG262239:SHG262240 SRC262239:SRC262240 TAY262239:TAY262240 TKU262239:TKU262240 TUQ262239:TUQ262240 UEM262239:UEM262240 UOI262239:UOI262240 UYE262239:UYE262240 VIA262239:VIA262240 VRW262239:VRW262240 WBS262239:WBS262240 WLO262239:WLO262240 WVK262239:WVK262240 C327775:C327776 IY327775:IY327776 SU327775:SU327776 ACQ327775:ACQ327776 AMM327775:AMM327776 AWI327775:AWI327776 BGE327775:BGE327776 BQA327775:BQA327776 BZW327775:BZW327776 CJS327775:CJS327776 CTO327775:CTO327776 DDK327775:DDK327776 DNG327775:DNG327776 DXC327775:DXC327776 EGY327775:EGY327776 EQU327775:EQU327776 FAQ327775:FAQ327776 FKM327775:FKM327776 FUI327775:FUI327776 GEE327775:GEE327776 GOA327775:GOA327776 GXW327775:GXW327776 HHS327775:HHS327776 HRO327775:HRO327776 IBK327775:IBK327776 ILG327775:ILG327776 IVC327775:IVC327776 JEY327775:JEY327776 JOU327775:JOU327776 JYQ327775:JYQ327776 KIM327775:KIM327776 KSI327775:KSI327776 LCE327775:LCE327776 LMA327775:LMA327776 LVW327775:LVW327776 MFS327775:MFS327776 MPO327775:MPO327776 MZK327775:MZK327776 NJG327775:NJG327776 NTC327775:NTC327776 OCY327775:OCY327776 OMU327775:OMU327776 OWQ327775:OWQ327776 PGM327775:PGM327776 PQI327775:PQI327776 QAE327775:QAE327776 QKA327775:QKA327776 QTW327775:QTW327776 RDS327775:RDS327776 RNO327775:RNO327776 RXK327775:RXK327776 SHG327775:SHG327776 SRC327775:SRC327776 TAY327775:TAY327776 TKU327775:TKU327776 TUQ327775:TUQ327776 UEM327775:UEM327776 UOI327775:UOI327776 UYE327775:UYE327776 VIA327775:VIA327776 VRW327775:VRW327776 WBS327775:WBS327776 WLO327775:WLO327776 WVK327775:WVK327776 C393311:C393312 IY393311:IY393312 SU393311:SU393312 ACQ393311:ACQ393312 AMM393311:AMM393312 AWI393311:AWI393312 BGE393311:BGE393312 BQA393311:BQA393312 BZW393311:BZW393312 CJS393311:CJS393312 CTO393311:CTO393312 DDK393311:DDK393312 DNG393311:DNG393312 DXC393311:DXC393312 EGY393311:EGY393312 EQU393311:EQU393312 FAQ393311:FAQ393312 FKM393311:FKM393312 FUI393311:FUI393312 GEE393311:GEE393312 GOA393311:GOA393312 GXW393311:GXW393312 HHS393311:HHS393312 HRO393311:HRO393312 IBK393311:IBK393312 ILG393311:ILG393312 IVC393311:IVC393312 JEY393311:JEY393312 JOU393311:JOU393312 JYQ393311:JYQ393312 KIM393311:KIM393312 KSI393311:KSI393312 LCE393311:LCE393312 LMA393311:LMA393312 LVW393311:LVW393312 MFS393311:MFS393312 MPO393311:MPO393312 MZK393311:MZK393312 NJG393311:NJG393312 NTC393311:NTC393312 OCY393311:OCY393312 OMU393311:OMU393312 OWQ393311:OWQ393312 PGM393311:PGM393312 PQI393311:PQI393312 QAE393311:QAE393312 QKA393311:QKA393312 QTW393311:QTW393312 RDS393311:RDS393312 RNO393311:RNO393312 RXK393311:RXK393312 SHG393311:SHG393312 SRC393311:SRC393312 TAY393311:TAY393312 TKU393311:TKU393312 TUQ393311:TUQ393312 UEM393311:UEM393312 UOI393311:UOI393312 UYE393311:UYE393312 VIA393311:VIA393312 VRW393311:VRW393312 WBS393311:WBS393312 WLO393311:WLO393312 WVK393311:WVK393312 C458847:C458848 IY458847:IY458848 SU458847:SU458848 ACQ458847:ACQ458848 AMM458847:AMM458848 AWI458847:AWI458848 BGE458847:BGE458848 BQA458847:BQA458848 BZW458847:BZW458848 CJS458847:CJS458848 CTO458847:CTO458848 DDK458847:DDK458848 DNG458847:DNG458848 DXC458847:DXC458848 EGY458847:EGY458848 EQU458847:EQU458848 FAQ458847:FAQ458848 FKM458847:FKM458848 FUI458847:FUI458848 GEE458847:GEE458848 GOA458847:GOA458848 GXW458847:GXW458848 HHS458847:HHS458848 HRO458847:HRO458848 IBK458847:IBK458848 ILG458847:ILG458848 IVC458847:IVC458848 JEY458847:JEY458848 JOU458847:JOU458848 JYQ458847:JYQ458848 KIM458847:KIM458848 KSI458847:KSI458848 LCE458847:LCE458848 LMA458847:LMA458848 LVW458847:LVW458848 MFS458847:MFS458848 MPO458847:MPO458848 MZK458847:MZK458848 NJG458847:NJG458848 NTC458847:NTC458848 OCY458847:OCY458848 OMU458847:OMU458848 OWQ458847:OWQ458848 PGM458847:PGM458848 PQI458847:PQI458848 QAE458847:QAE458848 QKA458847:QKA458848 QTW458847:QTW458848 RDS458847:RDS458848 RNO458847:RNO458848 RXK458847:RXK458848 SHG458847:SHG458848 SRC458847:SRC458848 TAY458847:TAY458848 TKU458847:TKU458848 TUQ458847:TUQ458848 UEM458847:UEM458848 UOI458847:UOI458848 UYE458847:UYE458848 VIA458847:VIA458848 VRW458847:VRW458848 WBS458847:WBS458848 WLO458847:WLO458848 WVK458847:WVK458848 C524383:C524384 IY524383:IY524384 SU524383:SU524384 ACQ524383:ACQ524384 AMM524383:AMM524384 AWI524383:AWI524384 BGE524383:BGE524384 BQA524383:BQA524384 BZW524383:BZW524384 CJS524383:CJS524384 CTO524383:CTO524384 DDK524383:DDK524384 DNG524383:DNG524384 DXC524383:DXC524384 EGY524383:EGY524384 EQU524383:EQU524384 FAQ524383:FAQ524384 FKM524383:FKM524384 FUI524383:FUI524384 GEE524383:GEE524384 GOA524383:GOA524384 GXW524383:GXW524384 HHS524383:HHS524384 HRO524383:HRO524384 IBK524383:IBK524384 ILG524383:ILG524384 IVC524383:IVC524384 JEY524383:JEY524384 JOU524383:JOU524384 JYQ524383:JYQ524384 KIM524383:KIM524384 KSI524383:KSI524384 LCE524383:LCE524384 LMA524383:LMA524384 LVW524383:LVW524384 MFS524383:MFS524384 MPO524383:MPO524384 MZK524383:MZK524384 NJG524383:NJG524384 NTC524383:NTC524384 OCY524383:OCY524384 OMU524383:OMU524384 OWQ524383:OWQ524384 PGM524383:PGM524384 PQI524383:PQI524384 QAE524383:QAE524384 QKA524383:QKA524384 QTW524383:QTW524384 RDS524383:RDS524384 RNO524383:RNO524384 RXK524383:RXK524384 SHG524383:SHG524384 SRC524383:SRC524384 TAY524383:TAY524384 TKU524383:TKU524384 TUQ524383:TUQ524384 UEM524383:UEM524384 UOI524383:UOI524384 UYE524383:UYE524384 VIA524383:VIA524384 VRW524383:VRW524384 WBS524383:WBS524384 WLO524383:WLO524384 WVK524383:WVK524384 C589919:C589920 IY589919:IY589920 SU589919:SU589920 ACQ589919:ACQ589920 AMM589919:AMM589920 AWI589919:AWI589920 BGE589919:BGE589920 BQA589919:BQA589920 BZW589919:BZW589920 CJS589919:CJS589920 CTO589919:CTO589920 DDK589919:DDK589920 DNG589919:DNG589920 DXC589919:DXC589920 EGY589919:EGY589920 EQU589919:EQU589920 FAQ589919:FAQ589920 FKM589919:FKM589920 FUI589919:FUI589920 GEE589919:GEE589920 GOA589919:GOA589920 GXW589919:GXW589920 HHS589919:HHS589920 HRO589919:HRO589920 IBK589919:IBK589920 ILG589919:ILG589920 IVC589919:IVC589920 JEY589919:JEY589920 JOU589919:JOU589920 JYQ589919:JYQ589920 KIM589919:KIM589920 KSI589919:KSI589920 LCE589919:LCE589920 LMA589919:LMA589920 LVW589919:LVW589920 MFS589919:MFS589920 MPO589919:MPO589920 MZK589919:MZK589920 NJG589919:NJG589920 NTC589919:NTC589920 OCY589919:OCY589920 OMU589919:OMU589920 OWQ589919:OWQ589920 PGM589919:PGM589920 PQI589919:PQI589920 QAE589919:QAE589920 QKA589919:QKA589920 QTW589919:QTW589920 RDS589919:RDS589920 RNO589919:RNO589920 RXK589919:RXK589920 SHG589919:SHG589920 SRC589919:SRC589920 TAY589919:TAY589920 TKU589919:TKU589920 TUQ589919:TUQ589920 UEM589919:UEM589920 UOI589919:UOI589920 UYE589919:UYE589920 VIA589919:VIA589920 VRW589919:VRW589920 WBS589919:WBS589920 WLO589919:WLO589920 WVK589919:WVK589920 C655455:C655456 IY655455:IY655456 SU655455:SU655456 ACQ655455:ACQ655456 AMM655455:AMM655456 AWI655455:AWI655456 BGE655455:BGE655456 BQA655455:BQA655456 BZW655455:BZW655456 CJS655455:CJS655456 CTO655455:CTO655456 DDK655455:DDK655456 DNG655455:DNG655456 DXC655455:DXC655456 EGY655455:EGY655456 EQU655455:EQU655456 FAQ655455:FAQ655456 FKM655455:FKM655456 FUI655455:FUI655456 GEE655455:GEE655456 GOA655455:GOA655456 GXW655455:GXW655456 HHS655455:HHS655456 HRO655455:HRO655456 IBK655455:IBK655456 ILG655455:ILG655456 IVC655455:IVC655456 JEY655455:JEY655456 JOU655455:JOU655456 JYQ655455:JYQ655456 KIM655455:KIM655456 KSI655455:KSI655456 LCE655455:LCE655456 LMA655455:LMA655456 LVW655455:LVW655456 MFS655455:MFS655456 MPO655455:MPO655456 MZK655455:MZK655456 NJG655455:NJG655456 NTC655455:NTC655456 OCY655455:OCY655456 OMU655455:OMU655456 OWQ655455:OWQ655456 PGM655455:PGM655456 PQI655455:PQI655456 QAE655455:QAE655456 QKA655455:QKA655456 QTW655455:QTW655456 RDS655455:RDS655456 RNO655455:RNO655456 RXK655455:RXK655456 SHG655455:SHG655456 SRC655455:SRC655456 TAY655455:TAY655456 TKU655455:TKU655456 TUQ655455:TUQ655456 UEM655455:UEM655456 UOI655455:UOI655456 UYE655455:UYE655456 VIA655455:VIA655456 VRW655455:VRW655456 WBS655455:WBS655456 WLO655455:WLO655456 WVK655455:WVK655456 C720991:C720992 IY720991:IY720992 SU720991:SU720992 ACQ720991:ACQ720992 AMM720991:AMM720992 AWI720991:AWI720992 BGE720991:BGE720992 BQA720991:BQA720992 BZW720991:BZW720992 CJS720991:CJS720992 CTO720991:CTO720992 DDK720991:DDK720992 DNG720991:DNG720992 DXC720991:DXC720992 EGY720991:EGY720992 EQU720991:EQU720992 FAQ720991:FAQ720992 FKM720991:FKM720992 FUI720991:FUI720992 GEE720991:GEE720992 GOA720991:GOA720992 GXW720991:GXW720992 HHS720991:HHS720992 HRO720991:HRO720992 IBK720991:IBK720992 ILG720991:ILG720992 IVC720991:IVC720992 JEY720991:JEY720992 JOU720991:JOU720992 JYQ720991:JYQ720992 KIM720991:KIM720992 KSI720991:KSI720992 LCE720991:LCE720992 LMA720991:LMA720992 LVW720991:LVW720992 MFS720991:MFS720992 MPO720991:MPO720992 MZK720991:MZK720992 NJG720991:NJG720992 NTC720991:NTC720992 OCY720991:OCY720992 OMU720991:OMU720992 OWQ720991:OWQ720992 PGM720991:PGM720992 PQI720991:PQI720992 QAE720991:QAE720992 QKA720991:QKA720992 QTW720991:QTW720992 RDS720991:RDS720992 RNO720991:RNO720992 RXK720991:RXK720992 SHG720991:SHG720992 SRC720991:SRC720992 TAY720991:TAY720992 TKU720991:TKU720992 TUQ720991:TUQ720992 UEM720991:UEM720992 UOI720991:UOI720992 UYE720991:UYE720992 VIA720991:VIA720992 VRW720991:VRW720992 WBS720991:WBS720992 WLO720991:WLO720992 WVK720991:WVK720992 C786527:C786528 IY786527:IY786528 SU786527:SU786528 ACQ786527:ACQ786528 AMM786527:AMM786528 AWI786527:AWI786528 BGE786527:BGE786528 BQA786527:BQA786528 BZW786527:BZW786528 CJS786527:CJS786528 CTO786527:CTO786528 DDK786527:DDK786528 DNG786527:DNG786528 DXC786527:DXC786528 EGY786527:EGY786528 EQU786527:EQU786528 FAQ786527:FAQ786528 FKM786527:FKM786528 FUI786527:FUI786528 GEE786527:GEE786528 GOA786527:GOA786528 GXW786527:GXW786528 HHS786527:HHS786528 HRO786527:HRO786528 IBK786527:IBK786528 ILG786527:ILG786528 IVC786527:IVC786528 JEY786527:JEY786528 JOU786527:JOU786528 JYQ786527:JYQ786528 KIM786527:KIM786528 KSI786527:KSI786528 LCE786527:LCE786528 LMA786527:LMA786528 LVW786527:LVW786528 MFS786527:MFS786528 MPO786527:MPO786528 MZK786527:MZK786528 NJG786527:NJG786528 NTC786527:NTC786528 OCY786527:OCY786528 OMU786527:OMU786528 OWQ786527:OWQ786528 PGM786527:PGM786528 PQI786527:PQI786528 QAE786527:QAE786528 QKA786527:QKA786528 QTW786527:QTW786528 RDS786527:RDS786528 RNO786527:RNO786528 RXK786527:RXK786528 SHG786527:SHG786528 SRC786527:SRC786528 TAY786527:TAY786528 TKU786527:TKU786528 TUQ786527:TUQ786528 UEM786527:UEM786528 UOI786527:UOI786528 UYE786527:UYE786528 VIA786527:VIA786528 VRW786527:VRW786528 WBS786527:WBS786528 WLO786527:WLO786528 WVK786527:WVK786528 C852063:C852064 IY852063:IY852064 SU852063:SU852064 ACQ852063:ACQ852064 AMM852063:AMM852064 AWI852063:AWI852064 BGE852063:BGE852064 BQA852063:BQA852064 BZW852063:BZW852064 CJS852063:CJS852064 CTO852063:CTO852064 DDK852063:DDK852064 DNG852063:DNG852064 DXC852063:DXC852064 EGY852063:EGY852064 EQU852063:EQU852064 FAQ852063:FAQ852064 FKM852063:FKM852064 FUI852063:FUI852064 GEE852063:GEE852064 GOA852063:GOA852064 GXW852063:GXW852064 HHS852063:HHS852064 HRO852063:HRO852064 IBK852063:IBK852064 ILG852063:ILG852064 IVC852063:IVC852064 JEY852063:JEY852064 JOU852063:JOU852064 JYQ852063:JYQ852064 KIM852063:KIM852064 KSI852063:KSI852064 LCE852063:LCE852064 LMA852063:LMA852064 LVW852063:LVW852064 MFS852063:MFS852064 MPO852063:MPO852064 MZK852063:MZK852064 NJG852063:NJG852064 NTC852063:NTC852064 OCY852063:OCY852064 OMU852063:OMU852064 OWQ852063:OWQ852064 PGM852063:PGM852064 PQI852063:PQI852064 QAE852063:QAE852064 QKA852063:QKA852064 QTW852063:QTW852064 RDS852063:RDS852064 RNO852063:RNO852064 RXK852063:RXK852064 SHG852063:SHG852064 SRC852063:SRC852064 TAY852063:TAY852064 TKU852063:TKU852064 TUQ852063:TUQ852064 UEM852063:UEM852064 UOI852063:UOI852064 UYE852063:UYE852064 VIA852063:VIA852064 VRW852063:VRW852064 WBS852063:WBS852064 WLO852063:WLO852064 WVK852063:WVK852064 C917599:C917600 IY917599:IY917600 SU917599:SU917600 ACQ917599:ACQ917600 AMM917599:AMM917600 AWI917599:AWI917600 BGE917599:BGE917600 BQA917599:BQA917600 BZW917599:BZW917600 CJS917599:CJS917600 CTO917599:CTO917600 DDK917599:DDK917600 DNG917599:DNG917600 DXC917599:DXC917600 EGY917599:EGY917600 EQU917599:EQU917600 FAQ917599:FAQ917600 FKM917599:FKM917600 FUI917599:FUI917600 GEE917599:GEE917600 GOA917599:GOA917600 GXW917599:GXW917600 HHS917599:HHS917600 HRO917599:HRO917600 IBK917599:IBK917600 ILG917599:ILG917600 IVC917599:IVC917600 JEY917599:JEY917600 JOU917599:JOU917600 JYQ917599:JYQ917600 KIM917599:KIM917600 KSI917599:KSI917600 LCE917599:LCE917600 LMA917599:LMA917600 LVW917599:LVW917600 MFS917599:MFS917600 MPO917599:MPO917600 MZK917599:MZK917600 NJG917599:NJG917600 NTC917599:NTC917600 OCY917599:OCY917600 OMU917599:OMU917600 OWQ917599:OWQ917600 PGM917599:PGM917600 PQI917599:PQI917600 QAE917599:QAE917600 QKA917599:QKA917600 QTW917599:QTW917600 RDS917599:RDS917600 RNO917599:RNO917600 RXK917599:RXK917600 SHG917599:SHG917600 SRC917599:SRC917600 TAY917599:TAY917600 TKU917599:TKU917600 TUQ917599:TUQ917600 UEM917599:UEM917600 UOI917599:UOI917600 UYE917599:UYE917600 VIA917599:VIA917600 VRW917599:VRW917600 WBS917599:WBS917600 WLO917599:WLO917600 WVK917599:WVK917600 C983135:C983136 IY983135:IY983136 SU983135:SU983136 ACQ983135:ACQ983136 AMM983135:AMM983136 AWI983135:AWI983136 BGE983135:BGE983136 BQA983135:BQA983136 BZW983135:BZW983136 CJS983135:CJS983136 CTO983135:CTO983136 DDK983135:DDK983136 DNG983135:DNG983136 DXC983135:DXC983136 EGY983135:EGY983136 EQU983135:EQU983136 FAQ983135:FAQ983136 FKM983135:FKM983136 FUI983135:FUI983136 GEE983135:GEE983136 GOA983135:GOA983136 GXW983135:GXW983136 HHS983135:HHS983136 HRO983135:HRO983136 IBK983135:IBK983136 ILG983135:ILG983136 IVC983135:IVC983136 JEY983135:JEY983136 JOU983135:JOU983136 JYQ983135:JYQ983136 KIM983135:KIM983136 KSI983135:KSI983136 LCE983135:LCE983136 LMA983135:LMA983136 LVW983135:LVW983136 MFS983135:MFS983136 MPO983135:MPO983136 MZK983135:MZK983136 NJG983135:NJG983136 NTC983135:NTC983136 OCY983135:OCY983136 OMU983135:OMU983136 OWQ983135:OWQ983136 PGM983135:PGM983136 PQI983135:PQI983136 QAE983135:QAE983136 QKA983135:QKA983136 QTW983135:QTW983136 RDS983135:RDS983136 RNO983135:RNO983136 RXK983135:RXK983136 SHG983135:SHG983136 SRC983135:SRC983136 TAY983135:TAY983136 TKU983135:TKU983136 TUQ983135:TUQ983136 UEM983135:UEM983136 UOI983135:UOI983136 UYE983135:UYE983136 VIA983135:VIA983136 VRW983135:VRW983136 WBS983135:WBS983136 WLO983135:WLO983136">
      <formula1>0</formula1>
      <formula2>1</formula2>
    </dataValidation>
    <dataValidation type="whole" allowBlank="1" showInputMessage="1" showErrorMessage="1" error="Введено недопустимое значение." prompt="Допустимое значение 1 (город и поселок городского типа) или 2 (сельская местность)" sqref="C65633 IY65633 SU65633 ACQ65633 AMM65633 AWI65633 BGE65633 BQA65633 BZW65633 CJS65633 CTO65633 DDK65633 DNG65633 DXC65633 EGY65633 EQU65633 FAQ65633 FKM65633 FUI65633 GEE65633 GOA65633 GXW65633 HHS65633 HRO65633 IBK65633 ILG65633 IVC65633 JEY65633 JOU65633 JYQ65633 KIM65633 KSI65633 LCE65633 LMA65633 LVW65633 MFS65633 MPO65633 MZK65633 NJG65633 NTC65633 OCY65633 OMU65633 OWQ65633 PGM65633 PQI65633 QAE65633 QKA65633 QTW65633 RDS65633 RNO65633 RXK65633 SHG65633 SRC65633 TAY65633 TKU65633 TUQ65633 UEM65633 UOI65633 UYE65633 VIA65633 VRW65633 WBS65633 WLO65633 WVK65633 C131169 IY131169 SU131169 ACQ131169 AMM131169 AWI131169 BGE131169 BQA131169 BZW131169 CJS131169 CTO131169 DDK131169 DNG131169 DXC131169 EGY131169 EQU131169 FAQ131169 FKM131169 FUI131169 GEE131169 GOA131169 GXW131169 HHS131169 HRO131169 IBK131169 ILG131169 IVC131169 JEY131169 JOU131169 JYQ131169 KIM131169 KSI131169 LCE131169 LMA131169 LVW131169 MFS131169 MPO131169 MZK131169 NJG131169 NTC131169 OCY131169 OMU131169 OWQ131169 PGM131169 PQI131169 QAE131169 QKA131169 QTW131169 RDS131169 RNO131169 RXK131169 SHG131169 SRC131169 TAY131169 TKU131169 TUQ131169 UEM131169 UOI131169 UYE131169 VIA131169 VRW131169 WBS131169 WLO131169 WVK131169 C196705 IY196705 SU196705 ACQ196705 AMM196705 AWI196705 BGE196705 BQA196705 BZW196705 CJS196705 CTO196705 DDK196705 DNG196705 DXC196705 EGY196705 EQU196705 FAQ196705 FKM196705 FUI196705 GEE196705 GOA196705 GXW196705 HHS196705 HRO196705 IBK196705 ILG196705 IVC196705 JEY196705 JOU196705 JYQ196705 KIM196705 KSI196705 LCE196705 LMA196705 LVW196705 MFS196705 MPO196705 MZK196705 NJG196705 NTC196705 OCY196705 OMU196705 OWQ196705 PGM196705 PQI196705 QAE196705 QKA196705 QTW196705 RDS196705 RNO196705 RXK196705 SHG196705 SRC196705 TAY196705 TKU196705 TUQ196705 UEM196705 UOI196705 UYE196705 VIA196705 VRW196705 WBS196705 WLO196705 WVK196705 C262241 IY262241 SU262241 ACQ262241 AMM262241 AWI262241 BGE262241 BQA262241 BZW262241 CJS262241 CTO262241 DDK262241 DNG262241 DXC262241 EGY262241 EQU262241 FAQ262241 FKM262241 FUI262241 GEE262241 GOA262241 GXW262241 HHS262241 HRO262241 IBK262241 ILG262241 IVC262241 JEY262241 JOU262241 JYQ262241 KIM262241 KSI262241 LCE262241 LMA262241 LVW262241 MFS262241 MPO262241 MZK262241 NJG262241 NTC262241 OCY262241 OMU262241 OWQ262241 PGM262241 PQI262241 QAE262241 QKA262241 QTW262241 RDS262241 RNO262241 RXK262241 SHG262241 SRC262241 TAY262241 TKU262241 TUQ262241 UEM262241 UOI262241 UYE262241 VIA262241 VRW262241 WBS262241 WLO262241 WVK262241 C327777 IY327777 SU327777 ACQ327777 AMM327777 AWI327777 BGE327777 BQA327777 BZW327777 CJS327777 CTO327777 DDK327777 DNG327777 DXC327777 EGY327777 EQU327777 FAQ327777 FKM327777 FUI327777 GEE327777 GOA327777 GXW327777 HHS327777 HRO327777 IBK327777 ILG327777 IVC327777 JEY327777 JOU327777 JYQ327777 KIM327777 KSI327777 LCE327777 LMA327777 LVW327777 MFS327777 MPO327777 MZK327777 NJG327777 NTC327777 OCY327777 OMU327777 OWQ327777 PGM327777 PQI327777 QAE327777 QKA327777 QTW327777 RDS327777 RNO327777 RXK327777 SHG327777 SRC327777 TAY327777 TKU327777 TUQ327777 UEM327777 UOI327777 UYE327777 VIA327777 VRW327777 WBS327777 WLO327777 WVK327777 C393313 IY393313 SU393313 ACQ393313 AMM393313 AWI393313 BGE393313 BQA393313 BZW393313 CJS393313 CTO393313 DDK393313 DNG393313 DXC393313 EGY393313 EQU393313 FAQ393313 FKM393313 FUI393313 GEE393313 GOA393313 GXW393313 HHS393313 HRO393313 IBK393313 ILG393313 IVC393313 JEY393313 JOU393313 JYQ393313 KIM393313 KSI393313 LCE393313 LMA393313 LVW393313 MFS393313 MPO393313 MZK393313 NJG393313 NTC393313 OCY393313 OMU393313 OWQ393313 PGM393313 PQI393313 QAE393313 QKA393313 QTW393313 RDS393313 RNO393313 RXK393313 SHG393313 SRC393313 TAY393313 TKU393313 TUQ393313 UEM393313 UOI393313 UYE393313 VIA393313 VRW393313 WBS393313 WLO393313 WVK393313 C458849 IY458849 SU458849 ACQ458849 AMM458849 AWI458849 BGE458849 BQA458849 BZW458849 CJS458849 CTO458849 DDK458849 DNG458849 DXC458849 EGY458849 EQU458849 FAQ458849 FKM458849 FUI458849 GEE458849 GOA458849 GXW458849 HHS458849 HRO458849 IBK458849 ILG458849 IVC458849 JEY458849 JOU458849 JYQ458849 KIM458849 KSI458849 LCE458849 LMA458849 LVW458849 MFS458849 MPO458849 MZK458849 NJG458849 NTC458849 OCY458849 OMU458849 OWQ458849 PGM458849 PQI458849 QAE458849 QKA458849 QTW458849 RDS458849 RNO458849 RXK458849 SHG458849 SRC458849 TAY458849 TKU458849 TUQ458849 UEM458849 UOI458849 UYE458849 VIA458849 VRW458849 WBS458849 WLO458849 WVK458849 C524385 IY524385 SU524385 ACQ524385 AMM524385 AWI524385 BGE524385 BQA524385 BZW524385 CJS524385 CTO524385 DDK524385 DNG524385 DXC524385 EGY524385 EQU524385 FAQ524385 FKM524385 FUI524385 GEE524385 GOA524385 GXW524385 HHS524385 HRO524385 IBK524385 ILG524385 IVC524385 JEY524385 JOU524385 JYQ524385 KIM524385 KSI524385 LCE524385 LMA524385 LVW524385 MFS524385 MPO524385 MZK524385 NJG524385 NTC524385 OCY524385 OMU524385 OWQ524385 PGM524385 PQI524385 QAE524385 QKA524385 QTW524385 RDS524385 RNO524385 RXK524385 SHG524385 SRC524385 TAY524385 TKU524385 TUQ524385 UEM524385 UOI524385 UYE524385 VIA524385 VRW524385 WBS524385 WLO524385 WVK524385 C589921 IY589921 SU589921 ACQ589921 AMM589921 AWI589921 BGE589921 BQA589921 BZW589921 CJS589921 CTO589921 DDK589921 DNG589921 DXC589921 EGY589921 EQU589921 FAQ589921 FKM589921 FUI589921 GEE589921 GOA589921 GXW589921 HHS589921 HRO589921 IBK589921 ILG589921 IVC589921 JEY589921 JOU589921 JYQ589921 KIM589921 KSI589921 LCE589921 LMA589921 LVW589921 MFS589921 MPO589921 MZK589921 NJG589921 NTC589921 OCY589921 OMU589921 OWQ589921 PGM589921 PQI589921 QAE589921 QKA589921 QTW589921 RDS589921 RNO589921 RXK589921 SHG589921 SRC589921 TAY589921 TKU589921 TUQ589921 UEM589921 UOI589921 UYE589921 VIA589921 VRW589921 WBS589921 WLO589921 WVK589921 C655457 IY655457 SU655457 ACQ655457 AMM655457 AWI655457 BGE655457 BQA655457 BZW655457 CJS655457 CTO655457 DDK655457 DNG655457 DXC655457 EGY655457 EQU655457 FAQ655457 FKM655457 FUI655457 GEE655457 GOA655457 GXW655457 HHS655457 HRO655457 IBK655457 ILG655457 IVC655457 JEY655457 JOU655457 JYQ655457 KIM655457 KSI655457 LCE655457 LMA655457 LVW655457 MFS655457 MPO655457 MZK655457 NJG655457 NTC655457 OCY655457 OMU655457 OWQ655457 PGM655457 PQI655457 QAE655457 QKA655457 QTW655457 RDS655457 RNO655457 RXK655457 SHG655457 SRC655457 TAY655457 TKU655457 TUQ655457 UEM655457 UOI655457 UYE655457 VIA655457 VRW655457 WBS655457 WLO655457 WVK655457 C720993 IY720993 SU720993 ACQ720993 AMM720993 AWI720993 BGE720993 BQA720993 BZW720993 CJS720993 CTO720993 DDK720993 DNG720993 DXC720993 EGY720993 EQU720993 FAQ720993 FKM720993 FUI720993 GEE720993 GOA720993 GXW720993 HHS720993 HRO720993 IBK720993 ILG720993 IVC720993 JEY720993 JOU720993 JYQ720993 KIM720993 KSI720993 LCE720993 LMA720993 LVW720993 MFS720993 MPO720993 MZK720993 NJG720993 NTC720993 OCY720993 OMU720993 OWQ720993 PGM720993 PQI720993 QAE720993 QKA720993 QTW720993 RDS720993 RNO720993 RXK720993 SHG720993 SRC720993 TAY720993 TKU720993 TUQ720993 UEM720993 UOI720993 UYE720993 VIA720993 VRW720993 WBS720993 WLO720993 WVK720993 C786529 IY786529 SU786529 ACQ786529 AMM786529 AWI786529 BGE786529 BQA786529 BZW786529 CJS786529 CTO786529 DDK786529 DNG786529 DXC786529 EGY786529 EQU786529 FAQ786529 FKM786529 FUI786529 GEE786529 GOA786529 GXW786529 HHS786529 HRO786529 IBK786529 ILG786529 IVC786529 JEY786529 JOU786529 JYQ786529 KIM786529 KSI786529 LCE786529 LMA786529 LVW786529 MFS786529 MPO786529 MZK786529 NJG786529 NTC786529 OCY786529 OMU786529 OWQ786529 PGM786529 PQI786529 QAE786529 QKA786529 QTW786529 RDS786529 RNO786529 RXK786529 SHG786529 SRC786529 TAY786529 TKU786529 TUQ786529 UEM786529 UOI786529 UYE786529 VIA786529 VRW786529 WBS786529 WLO786529 WVK786529 C852065 IY852065 SU852065 ACQ852065 AMM852065 AWI852065 BGE852065 BQA852065 BZW852065 CJS852065 CTO852065 DDK852065 DNG852065 DXC852065 EGY852065 EQU852065 FAQ852065 FKM852065 FUI852065 GEE852065 GOA852065 GXW852065 HHS852065 HRO852065 IBK852065 ILG852065 IVC852065 JEY852065 JOU852065 JYQ852065 KIM852065 KSI852065 LCE852065 LMA852065 LVW852065 MFS852065 MPO852065 MZK852065 NJG852065 NTC852065 OCY852065 OMU852065 OWQ852065 PGM852065 PQI852065 QAE852065 QKA852065 QTW852065 RDS852065 RNO852065 RXK852065 SHG852065 SRC852065 TAY852065 TKU852065 TUQ852065 UEM852065 UOI852065 UYE852065 VIA852065 VRW852065 WBS852065 WLO852065 WVK852065 C917601 IY917601 SU917601 ACQ917601 AMM917601 AWI917601 BGE917601 BQA917601 BZW917601 CJS917601 CTO917601 DDK917601 DNG917601 DXC917601 EGY917601 EQU917601 FAQ917601 FKM917601 FUI917601 GEE917601 GOA917601 GXW917601 HHS917601 HRO917601 IBK917601 ILG917601 IVC917601 JEY917601 JOU917601 JYQ917601 KIM917601 KSI917601 LCE917601 LMA917601 LVW917601 MFS917601 MPO917601 MZK917601 NJG917601 NTC917601 OCY917601 OMU917601 OWQ917601 PGM917601 PQI917601 QAE917601 QKA917601 QTW917601 RDS917601 RNO917601 RXK917601 SHG917601 SRC917601 TAY917601 TKU917601 TUQ917601 UEM917601 UOI917601 UYE917601 VIA917601 VRW917601 WBS917601 WLO917601 WVK917601 C983137 IY983137 SU983137 ACQ983137 AMM983137 AWI983137 BGE983137 BQA983137 BZW983137 CJS983137 CTO983137 DDK983137 DNG983137 DXC983137 EGY983137 EQU983137 FAQ983137 FKM983137 FUI983137 GEE983137 GOA983137 GXW983137 HHS983137 HRO983137 IBK983137 ILG983137 IVC983137 JEY983137 JOU983137 JYQ983137 KIM983137 KSI983137 LCE983137 LMA983137 LVW983137 MFS983137 MPO983137 MZK983137 NJG983137 NTC983137 OCY983137 OMU983137 OWQ983137 PGM983137 PQI983137 QAE983137 QKA983137 QTW983137 RDS983137 RNO983137 RXK983137 SHG983137 SRC983137 TAY983137 TKU983137 TUQ983137 UEM983137 UOI983137 UYE983137 VIA983137 VRW983137 WBS983137 WLO983137 WVK983137">
      <formula1>1</formula1>
      <formula2>2</formula2>
    </dataValidation>
    <dataValidation type="whole" allowBlank="1" showInputMessage="1" showErrorMessage="1" error="Введено недопустимое значение." prompt="Допустимое значение 1 (пятидневный) или 2 (шестидневный)" sqref="C65630 IY65630 SU65630 ACQ65630 AMM65630 AWI65630 BGE65630 BQA65630 BZW65630 CJS65630 CTO65630 DDK65630 DNG65630 DXC65630 EGY65630 EQU65630 FAQ65630 FKM65630 FUI65630 GEE65630 GOA65630 GXW65630 HHS65630 HRO65630 IBK65630 ILG65630 IVC65630 JEY65630 JOU65630 JYQ65630 KIM65630 KSI65630 LCE65630 LMA65630 LVW65630 MFS65630 MPO65630 MZK65630 NJG65630 NTC65630 OCY65630 OMU65630 OWQ65630 PGM65630 PQI65630 QAE65630 QKA65630 QTW65630 RDS65630 RNO65630 RXK65630 SHG65630 SRC65630 TAY65630 TKU65630 TUQ65630 UEM65630 UOI65630 UYE65630 VIA65630 VRW65630 WBS65630 WLO65630 WVK65630 C131166 IY131166 SU131166 ACQ131166 AMM131166 AWI131166 BGE131166 BQA131166 BZW131166 CJS131166 CTO131166 DDK131166 DNG131166 DXC131166 EGY131166 EQU131166 FAQ131166 FKM131166 FUI131166 GEE131166 GOA131166 GXW131166 HHS131166 HRO131166 IBK131166 ILG131166 IVC131166 JEY131166 JOU131166 JYQ131166 KIM131166 KSI131166 LCE131166 LMA131166 LVW131166 MFS131166 MPO131166 MZK131166 NJG131166 NTC131166 OCY131166 OMU131166 OWQ131166 PGM131166 PQI131166 QAE131166 QKA131166 QTW131166 RDS131166 RNO131166 RXK131166 SHG131166 SRC131166 TAY131166 TKU131166 TUQ131166 UEM131166 UOI131166 UYE131166 VIA131166 VRW131166 WBS131166 WLO131166 WVK131166 C196702 IY196702 SU196702 ACQ196702 AMM196702 AWI196702 BGE196702 BQA196702 BZW196702 CJS196702 CTO196702 DDK196702 DNG196702 DXC196702 EGY196702 EQU196702 FAQ196702 FKM196702 FUI196702 GEE196702 GOA196702 GXW196702 HHS196702 HRO196702 IBK196702 ILG196702 IVC196702 JEY196702 JOU196702 JYQ196702 KIM196702 KSI196702 LCE196702 LMA196702 LVW196702 MFS196702 MPO196702 MZK196702 NJG196702 NTC196702 OCY196702 OMU196702 OWQ196702 PGM196702 PQI196702 QAE196702 QKA196702 QTW196702 RDS196702 RNO196702 RXK196702 SHG196702 SRC196702 TAY196702 TKU196702 TUQ196702 UEM196702 UOI196702 UYE196702 VIA196702 VRW196702 WBS196702 WLO196702 WVK196702 C262238 IY262238 SU262238 ACQ262238 AMM262238 AWI262238 BGE262238 BQA262238 BZW262238 CJS262238 CTO262238 DDK262238 DNG262238 DXC262238 EGY262238 EQU262238 FAQ262238 FKM262238 FUI262238 GEE262238 GOA262238 GXW262238 HHS262238 HRO262238 IBK262238 ILG262238 IVC262238 JEY262238 JOU262238 JYQ262238 KIM262238 KSI262238 LCE262238 LMA262238 LVW262238 MFS262238 MPO262238 MZK262238 NJG262238 NTC262238 OCY262238 OMU262238 OWQ262238 PGM262238 PQI262238 QAE262238 QKA262238 QTW262238 RDS262238 RNO262238 RXK262238 SHG262238 SRC262238 TAY262238 TKU262238 TUQ262238 UEM262238 UOI262238 UYE262238 VIA262238 VRW262238 WBS262238 WLO262238 WVK262238 C327774 IY327774 SU327774 ACQ327774 AMM327774 AWI327774 BGE327774 BQA327774 BZW327774 CJS327774 CTO327774 DDK327774 DNG327774 DXC327774 EGY327774 EQU327774 FAQ327774 FKM327774 FUI327774 GEE327774 GOA327774 GXW327774 HHS327774 HRO327774 IBK327774 ILG327774 IVC327774 JEY327774 JOU327774 JYQ327774 KIM327774 KSI327774 LCE327774 LMA327774 LVW327774 MFS327774 MPO327774 MZK327774 NJG327774 NTC327774 OCY327774 OMU327774 OWQ327774 PGM327774 PQI327774 QAE327774 QKA327774 QTW327774 RDS327774 RNO327774 RXK327774 SHG327774 SRC327774 TAY327774 TKU327774 TUQ327774 UEM327774 UOI327774 UYE327774 VIA327774 VRW327774 WBS327774 WLO327774 WVK327774 C393310 IY393310 SU393310 ACQ393310 AMM393310 AWI393310 BGE393310 BQA393310 BZW393310 CJS393310 CTO393310 DDK393310 DNG393310 DXC393310 EGY393310 EQU393310 FAQ393310 FKM393310 FUI393310 GEE393310 GOA393310 GXW393310 HHS393310 HRO393310 IBK393310 ILG393310 IVC393310 JEY393310 JOU393310 JYQ393310 KIM393310 KSI393310 LCE393310 LMA393310 LVW393310 MFS393310 MPO393310 MZK393310 NJG393310 NTC393310 OCY393310 OMU393310 OWQ393310 PGM393310 PQI393310 QAE393310 QKA393310 QTW393310 RDS393310 RNO393310 RXK393310 SHG393310 SRC393310 TAY393310 TKU393310 TUQ393310 UEM393310 UOI393310 UYE393310 VIA393310 VRW393310 WBS393310 WLO393310 WVK393310 C458846 IY458846 SU458846 ACQ458846 AMM458846 AWI458846 BGE458846 BQA458846 BZW458846 CJS458846 CTO458846 DDK458846 DNG458846 DXC458846 EGY458846 EQU458846 FAQ458846 FKM458846 FUI458846 GEE458846 GOA458846 GXW458846 HHS458846 HRO458846 IBK458846 ILG458846 IVC458846 JEY458846 JOU458846 JYQ458846 KIM458846 KSI458846 LCE458846 LMA458846 LVW458846 MFS458846 MPO458846 MZK458846 NJG458846 NTC458846 OCY458846 OMU458846 OWQ458846 PGM458846 PQI458846 QAE458846 QKA458846 QTW458846 RDS458846 RNO458846 RXK458846 SHG458846 SRC458846 TAY458846 TKU458846 TUQ458846 UEM458846 UOI458846 UYE458846 VIA458846 VRW458846 WBS458846 WLO458846 WVK458846 C524382 IY524382 SU524382 ACQ524382 AMM524382 AWI524382 BGE524382 BQA524382 BZW524382 CJS524382 CTO524382 DDK524382 DNG524382 DXC524382 EGY524382 EQU524382 FAQ524382 FKM524382 FUI524382 GEE524382 GOA524382 GXW524382 HHS524382 HRO524382 IBK524382 ILG524382 IVC524382 JEY524382 JOU524382 JYQ524382 KIM524382 KSI524382 LCE524382 LMA524382 LVW524382 MFS524382 MPO524382 MZK524382 NJG524382 NTC524382 OCY524382 OMU524382 OWQ524382 PGM524382 PQI524382 QAE524382 QKA524382 QTW524382 RDS524382 RNO524382 RXK524382 SHG524382 SRC524382 TAY524382 TKU524382 TUQ524382 UEM524382 UOI524382 UYE524382 VIA524382 VRW524382 WBS524382 WLO524382 WVK524382 C589918 IY589918 SU589918 ACQ589918 AMM589918 AWI589918 BGE589918 BQA589918 BZW589918 CJS589918 CTO589918 DDK589918 DNG589918 DXC589918 EGY589918 EQU589918 FAQ589918 FKM589918 FUI589918 GEE589918 GOA589918 GXW589918 HHS589918 HRO589918 IBK589918 ILG589918 IVC589918 JEY589918 JOU589918 JYQ589918 KIM589918 KSI589918 LCE589918 LMA589918 LVW589918 MFS589918 MPO589918 MZK589918 NJG589918 NTC589918 OCY589918 OMU589918 OWQ589918 PGM589918 PQI589918 QAE589918 QKA589918 QTW589918 RDS589918 RNO589918 RXK589918 SHG589918 SRC589918 TAY589918 TKU589918 TUQ589918 UEM589918 UOI589918 UYE589918 VIA589918 VRW589918 WBS589918 WLO589918 WVK589918 C655454 IY655454 SU655454 ACQ655454 AMM655454 AWI655454 BGE655454 BQA655454 BZW655454 CJS655454 CTO655454 DDK655454 DNG655454 DXC655454 EGY655454 EQU655454 FAQ655454 FKM655454 FUI655454 GEE655454 GOA655454 GXW655454 HHS655454 HRO655454 IBK655454 ILG655454 IVC655454 JEY655454 JOU655454 JYQ655454 KIM655454 KSI655454 LCE655454 LMA655454 LVW655454 MFS655454 MPO655454 MZK655454 NJG655454 NTC655454 OCY655454 OMU655454 OWQ655454 PGM655454 PQI655454 QAE655454 QKA655454 QTW655454 RDS655454 RNO655454 RXK655454 SHG655454 SRC655454 TAY655454 TKU655454 TUQ655454 UEM655454 UOI655454 UYE655454 VIA655454 VRW655454 WBS655454 WLO655454 WVK655454 C720990 IY720990 SU720990 ACQ720990 AMM720990 AWI720990 BGE720990 BQA720990 BZW720990 CJS720990 CTO720990 DDK720990 DNG720990 DXC720990 EGY720990 EQU720990 FAQ720990 FKM720990 FUI720990 GEE720990 GOA720990 GXW720990 HHS720990 HRO720990 IBK720990 ILG720990 IVC720990 JEY720990 JOU720990 JYQ720990 KIM720990 KSI720990 LCE720990 LMA720990 LVW720990 MFS720990 MPO720990 MZK720990 NJG720990 NTC720990 OCY720990 OMU720990 OWQ720990 PGM720990 PQI720990 QAE720990 QKA720990 QTW720990 RDS720990 RNO720990 RXK720990 SHG720990 SRC720990 TAY720990 TKU720990 TUQ720990 UEM720990 UOI720990 UYE720990 VIA720990 VRW720990 WBS720990 WLO720990 WVK720990 C786526 IY786526 SU786526 ACQ786526 AMM786526 AWI786526 BGE786526 BQA786526 BZW786526 CJS786526 CTO786526 DDK786526 DNG786526 DXC786526 EGY786526 EQU786526 FAQ786526 FKM786526 FUI786526 GEE786526 GOA786526 GXW786526 HHS786526 HRO786526 IBK786526 ILG786526 IVC786526 JEY786526 JOU786526 JYQ786526 KIM786526 KSI786526 LCE786526 LMA786526 LVW786526 MFS786526 MPO786526 MZK786526 NJG786526 NTC786526 OCY786526 OMU786526 OWQ786526 PGM786526 PQI786526 QAE786526 QKA786526 QTW786526 RDS786526 RNO786526 RXK786526 SHG786526 SRC786526 TAY786526 TKU786526 TUQ786526 UEM786526 UOI786526 UYE786526 VIA786526 VRW786526 WBS786526 WLO786526 WVK786526 C852062 IY852062 SU852062 ACQ852062 AMM852062 AWI852062 BGE852062 BQA852062 BZW852062 CJS852062 CTO852062 DDK852062 DNG852062 DXC852062 EGY852062 EQU852062 FAQ852062 FKM852062 FUI852062 GEE852062 GOA852062 GXW852062 HHS852062 HRO852062 IBK852062 ILG852062 IVC852062 JEY852062 JOU852062 JYQ852062 KIM852062 KSI852062 LCE852062 LMA852062 LVW852062 MFS852062 MPO852062 MZK852062 NJG852062 NTC852062 OCY852062 OMU852062 OWQ852062 PGM852062 PQI852062 QAE852062 QKA852062 QTW852062 RDS852062 RNO852062 RXK852062 SHG852062 SRC852062 TAY852062 TKU852062 TUQ852062 UEM852062 UOI852062 UYE852062 VIA852062 VRW852062 WBS852062 WLO852062 WVK852062 C917598 IY917598 SU917598 ACQ917598 AMM917598 AWI917598 BGE917598 BQA917598 BZW917598 CJS917598 CTO917598 DDK917598 DNG917598 DXC917598 EGY917598 EQU917598 FAQ917598 FKM917598 FUI917598 GEE917598 GOA917598 GXW917598 HHS917598 HRO917598 IBK917598 ILG917598 IVC917598 JEY917598 JOU917598 JYQ917598 KIM917598 KSI917598 LCE917598 LMA917598 LVW917598 MFS917598 MPO917598 MZK917598 NJG917598 NTC917598 OCY917598 OMU917598 OWQ917598 PGM917598 PQI917598 QAE917598 QKA917598 QTW917598 RDS917598 RNO917598 RXK917598 SHG917598 SRC917598 TAY917598 TKU917598 TUQ917598 UEM917598 UOI917598 UYE917598 VIA917598 VRW917598 WBS917598 WLO917598 WVK917598 C983134 IY983134 SU983134 ACQ983134 AMM983134 AWI983134 BGE983134 BQA983134 BZW983134 CJS983134 CTO983134 DDK983134 DNG983134 DXC983134 EGY983134 EQU983134 FAQ983134 FKM983134 FUI983134 GEE983134 GOA983134 GXW983134 HHS983134 HRO983134 IBK983134 ILG983134 IVC983134 JEY983134 JOU983134 JYQ983134 KIM983134 KSI983134 LCE983134 LMA983134 LVW983134 MFS983134 MPO983134 MZK983134 NJG983134 NTC983134 OCY983134 OMU983134 OWQ983134 PGM983134 PQI983134 QAE983134 QKA983134 QTW983134 RDS983134 RNO983134 RXK983134 SHG983134 SRC983134 TAY983134 TKU983134 TUQ983134 UEM983134 UOI983134 UYE983134 VIA983134 VRW983134 WBS983134 WLO983134 WVK983134">
      <formula1>1</formula1>
      <formula2>2</formula2>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МДОУ50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Гос Услуги</dc:creator>
  <cp:lastModifiedBy>Гос Услуги</cp:lastModifiedBy>
  <dcterms:created xsi:type="dcterms:W3CDTF">2022-12-13T13:49:27Z</dcterms:created>
  <dcterms:modified xsi:type="dcterms:W3CDTF">2022-12-13T13:49:41Z</dcterms:modified>
</cp:coreProperties>
</file>